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enovo\Downloads\"/>
    </mc:Choice>
  </mc:AlternateContent>
  <xr:revisionPtr revIDLastSave="0" documentId="13_ncr:1_{48A901E7-5F41-4A11-BA3C-7034E222C045}" xr6:coauthVersionLast="47" xr6:coauthVersionMax="47" xr10:uidLastSave="{00000000-0000-0000-0000-000000000000}"/>
  <bookViews>
    <workbookView xWindow="-108" yWindow="-108" windowWidth="23256" windowHeight="12576" xr2:uid="{00000000-000D-0000-FFFF-FFFF00000000}"/>
  </bookViews>
  <sheets>
    <sheet name="PLAN DE ACCION 2017" sheetId="2" r:id="rId1"/>
  </sheets>
  <externalReferences>
    <externalReference r:id="rId2"/>
  </externalReferences>
  <definedNames>
    <definedName name="_xlnm._FilterDatabase" localSheetId="0" hidden="1">'PLAN DE ACCION 2017'!$A$17:$AB$1094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92" i="2" l="1"/>
  <c r="Q1091" i="2"/>
  <c r="Q1090" i="2"/>
  <c r="Q1089" i="2"/>
  <c r="Q1088" i="2"/>
  <c r="Q1087" i="2"/>
  <c r="Q1086" i="2"/>
  <c r="Q1085" i="2"/>
  <c r="Q1084" i="2"/>
  <c r="Q1083" i="2"/>
  <c r="Q1082" i="2"/>
  <c r="Q1081" i="2"/>
  <c r="Q1080" i="2"/>
  <c r="Q1079" i="2"/>
  <c r="Q1078" i="2"/>
  <c r="Q1077" i="2"/>
  <c r="Q1076" i="2"/>
  <c r="Q1075" i="2"/>
  <c r="Q1074" i="2"/>
  <c r="Q1073" i="2"/>
  <c r="Q1072" i="2"/>
  <c r="Q1071" i="2"/>
  <c r="Q1070" i="2"/>
  <c r="Q1069" i="2"/>
  <c r="Q1068" i="2"/>
  <c r="Q1067" i="2"/>
  <c r="Q1066" i="2"/>
  <c r="Q1065" i="2"/>
  <c r="Q1064" i="2"/>
  <c r="Q1063" i="2"/>
  <c r="Q1062" i="2"/>
  <c r="Q1061" i="2"/>
  <c r="Q1060" i="2"/>
  <c r="Q1059" i="2"/>
  <c r="Q1058" i="2"/>
  <c r="Q1057" i="2"/>
  <c r="Q1056" i="2"/>
  <c r="Q1055" i="2"/>
  <c r="Q1054" i="2"/>
  <c r="Q1053" i="2"/>
  <c r="Q1052" i="2"/>
  <c r="Q1051" i="2"/>
  <c r="Q1050" i="2"/>
  <c r="Q1049" i="2"/>
  <c r="Q1048" i="2"/>
  <c r="Q1047" i="2"/>
  <c r="Q1046" i="2"/>
  <c r="Q1045" i="2"/>
  <c r="Q1044" i="2"/>
  <c r="Q1043" i="2"/>
  <c r="Q1042" i="2"/>
  <c r="Q1041" i="2"/>
  <c r="Q1040" i="2"/>
  <c r="Q1039" i="2"/>
  <c r="Q1038" i="2"/>
  <c r="Q1037" i="2"/>
  <c r="Q1036" i="2"/>
  <c r="Q1035" i="2"/>
  <c r="Q1034" i="2"/>
  <c r="Q1033" i="2"/>
  <c r="Q1032" i="2"/>
  <c r="Q1031" i="2"/>
  <c r="Q1030" i="2"/>
  <c r="Q1029" i="2"/>
  <c r="Q1028" i="2"/>
  <c r="Q1027" i="2"/>
  <c r="Q1026" i="2"/>
  <c r="Q1025" i="2"/>
  <c r="Q1024" i="2"/>
  <c r="Q1023" i="2"/>
  <c r="Q1022" i="2"/>
  <c r="Q1021" i="2"/>
  <c r="Q1020" i="2"/>
  <c r="Q1019" i="2"/>
  <c r="Q1018" i="2"/>
  <c r="Q1017" i="2"/>
  <c r="Q1016" i="2"/>
  <c r="Q1015" i="2"/>
  <c r="Q1014" i="2"/>
  <c r="Q1013" i="2"/>
  <c r="Q1012" i="2"/>
  <c r="Q1011" i="2"/>
  <c r="Q1010" i="2"/>
  <c r="Q1009" i="2"/>
  <c r="Q1008" i="2"/>
  <c r="Q1007" i="2"/>
  <c r="Q1006" i="2"/>
  <c r="Q1005" i="2"/>
  <c r="Q1004" i="2"/>
  <c r="Q1003" i="2"/>
  <c r="Q1002" i="2"/>
  <c r="Q1001" i="2"/>
  <c r="Q1000" i="2"/>
  <c r="Q999" i="2"/>
  <c r="Q998" i="2"/>
  <c r="Q997" i="2"/>
  <c r="Q996" i="2"/>
  <c r="Q995" i="2"/>
  <c r="Q994" i="2"/>
  <c r="Q993" i="2"/>
  <c r="Q992" i="2"/>
  <c r="Q991" i="2"/>
  <c r="Q990" i="2"/>
  <c r="Q989" i="2"/>
  <c r="Q988" i="2"/>
  <c r="Q987" i="2"/>
  <c r="Q986" i="2"/>
  <c r="Q985" i="2"/>
  <c r="Q984" i="2"/>
  <c r="Q983" i="2"/>
  <c r="Q982" i="2"/>
  <c r="Q981" i="2"/>
  <c r="Q980" i="2"/>
  <c r="Q979" i="2"/>
  <c r="Q978" i="2"/>
  <c r="Q977" i="2"/>
  <c r="Q976" i="2"/>
  <c r="Q975" i="2"/>
  <c r="Q974" i="2"/>
  <c r="Q973" i="2"/>
  <c r="Q972" i="2"/>
  <c r="Q971" i="2"/>
  <c r="Q970" i="2"/>
  <c r="Q969" i="2"/>
  <c r="Q968" i="2"/>
  <c r="Q967" i="2"/>
  <c r="Q966" i="2"/>
  <c r="Q965" i="2"/>
  <c r="Q964" i="2"/>
  <c r="Q963" i="2"/>
  <c r="Q962" i="2"/>
  <c r="Q961" i="2"/>
  <c r="Q960" i="2"/>
  <c r="Q959" i="2"/>
  <c r="Q958" i="2"/>
  <c r="Q957" i="2"/>
  <c r="Q956" i="2"/>
  <c r="Q955" i="2"/>
  <c r="Q954" i="2"/>
  <c r="Q953" i="2"/>
  <c r="Q952" i="2"/>
  <c r="Q951" i="2"/>
  <c r="Q950" i="2"/>
  <c r="Q949" i="2"/>
  <c r="Q948" i="2"/>
  <c r="Q947" i="2"/>
  <c r="Q946" i="2"/>
  <c r="Q945" i="2"/>
  <c r="Q944" i="2"/>
  <c r="Q943" i="2"/>
  <c r="Q942" i="2"/>
  <c r="Q941" i="2"/>
  <c r="Q940" i="2"/>
  <c r="Q939" i="2"/>
  <c r="Q938" i="2"/>
  <c r="Q937" i="2"/>
  <c r="Q936" i="2"/>
  <c r="Q935" i="2"/>
  <c r="Q934" i="2"/>
  <c r="Q933" i="2"/>
  <c r="Q932" i="2"/>
  <c r="Q931" i="2"/>
  <c r="Q930" i="2"/>
  <c r="Q929" i="2"/>
  <c r="Q928" i="2"/>
  <c r="Q927" i="2"/>
  <c r="Q926" i="2"/>
  <c r="Q925" i="2"/>
  <c r="Q924" i="2"/>
  <c r="Q923" i="2"/>
  <c r="Q922" i="2"/>
  <c r="Q921" i="2"/>
  <c r="Q920" i="2"/>
  <c r="Q919" i="2"/>
  <c r="Q918" i="2"/>
  <c r="Q917" i="2"/>
  <c r="Q916" i="2"/>
  <c r="Q915" i="2"/>
  <c r="Q914" i="2"/>
  <c r="Q913" i="2"/>
  <c r="Q912" i="2"/>
  <c r="Q911" i="2"/>
  <c r="Q910" i="2"/>
  <c r="Q909" i="2"/>
  <c r="Q908" i="2"/>
  <c r="Q907" i="2"/>
  <c r="Q906" i="2"/>
  <c r="Q905" i="2"/>
  <c r="Q904" i="2"/>
  <c r="Q903" i="2"/>
  <c r="Q902" i="2"/>
  <c r="Q901" i="2"/>
  <c r="Q900" i="2"/>
  <c r="Q899" i="2"/>
  <c r="Q898" i="2"/>
  <c r="Q897" i="2"/>
  <c r="Q896" i="2"/>
  <c r="Q895" i="2"/>
  <c r="Q894" i="2"/>
  <c r="Q893" i="2"/>
  <c r="Q892" i="2"/>
  <c r="Q891" i="2"/>
  <c r="Q890" i="2"/>
  <c r="Q889" i="2"/>
  <c r="Q888" i="2"/>
  <c r="Q887" i="2"/>
  <c r="Q886" i="2"/>
  <c r="Q885" i="2"/>
  <c r="Q884" i="2"/>
  <c r="Q883" i="2"/>
  <c r="Q882" i="2"/>
  <c r="Q881" i="2"/>
  <c r="Q880" i="2"/>
  <c r="Q879" i="2"/>
  <c r="Q878" i="2"/>
  <c r="Q877" i="2"/>
  <c r="Q876" i="2"/>
  <c r="Q875" i="2"/>
  <c r="Q874" i="2"/>
  <c r="Q873" i="2"/>
  <c r="Q872" i="2"/>
  <c r="Q871" i="2"/>
  <c r="Q870" i="2"/>
  <c r="Q869" i="2"/>
  <c r="Q868" i="2"/>
  <c r="Q867" i="2"/>
  <c r="Q866" i="2"/>
  <c r="Q865" i="2"/>
  <c r="Q864" i="2"/>
  <c r="Q863" i="2"/>
  <c r="Q862" i="2"/>
  <c r="Q861" i="2"/>
  <c r="Q860" i="2"/>
  <c r="Q859" i="2"/>
  <c r="Q858" i="2"/>
  <c r="Q857" i="2"/>
  <c r="Q856" i="2"/>
  <c r="Q855" i="2"/>
  <c r="Q854" i="2"/>
  <c r="Q853" i="2"/>
  <c r="Q852" i="2"/>
  <c r="Q851" i="2"/>
  <c r="Q850" i="2"/>
  <c r="Q849" i="2"/>
  <c r="Q848" i="2"/>
  <c r="Q847" i="2"/>
  <c r="Q846" i="2"/>
  <c r="Q845" i="2"/>
  <c r="Q844" i="2"/>
  <c r="Q843" i="2"/>
  <c r="Q842" i="2"/>
  <c r="Q841" i="2"/>
  <c r="Q840" i="2"/>
  <c r="Q839" i="2"/>
  <c r="Q838" i="2"/>
  <c r="Q837" i="2"/>
  <c r="Q836" i="2"/>
  <c r="Q835" i="2"/>
  <c r="Q834" i="2"/>
  <c r="Q833" i="2"/>
  <c r="Q832" i="2"/>
  <c r="Q831" i="2"/>
  <c r="Q830" i="2"/>
  <c r="Q829" i="2"/>
  <c r="Q828" i="2"/>
  <c r="Q827" i="2"/>
  <c r="Q826" i="2"/>
  <c r="Q825" i="2"/>
  <c r="Q824" i="2"/>
  <c r="Q823" i="2"/>
  <c r="Q822" i="2"/>
  <c r="Q821" i="2"/>
  <c r="Q820" i="2"/>
  <c r="Q819" i="2"/>
  <c r="Q818" i="2"/>
  <c r="Q817" i="2"/>
  <c r="Q816" i="2"/>
  <c r="Q815" i="2"/>
  <c r="Q814" i="2"/>
  <c r="Q813" i="2"/>
  <c r="Q812" i="2"/>
  <c r="Q811" i="2"/>
  <c r="Q810" i="2"/>
  <c r="Q809" i="2"/>
  <c r="Q808" i="2"/>
  <c r="Q807" i="2"/>
  <c r="Q806" i="2"/>
  <c r="Q805" i="2"/>
  <c r="Q804" i="2"/>
  <c r="Q803" i="2"/>
  <c r="Q802" i="2"/>
  <c r="Q801" i="2"/>
  <c r="Q800" i="2"/>
  <c r="Q799" i="2"/>
  <c r="Q798" i="2"/>
  <c r="Q797" i="2"/>
  <c r="Q796" i="2"/>
  <c r="Q795" i="2"/>
  <c r="Q794" i="2"/>
  <c r="Q793" i="2"/>
  <c r="Q792" i="2"/>
  <c r="Q791" i="2"/>
  <c r="Q790" i="2"/>
  <c r="Q789" i="2"/>
  <c r="Q788" i="2"/>
  <c r="Q787" i="2"/>
  <c r="Q786" i="2"/>
  <c r="Q785" i="2"/>
  <c r="Q784" i="2"/>
  <c r="Q783" i="2"/>
  <c r="Q782" i="2"/>
  <c r="Q781" i="2"/>
  <c r="Q780" i="2"/>
  <c r="Q779" i="2"/>
  <c r="Q778" i="2"/>
  <c r="Q777" i="2"/>
  <c r="Q776" i="2"/>
  <c r="Q775" i="2"/>
  <c r="Q774" i="2"/>
  <c r="Q773" i="2"/>
  <c r="Q772" i="2"/>
  <c r="Q771" i="2"/>
  <c r="Q770" i="2"/>
  <c r="Q769" i="2"/>
  <c r="Q768" i="2"/>
  <c r="Q767" i="2"/>
  <c r="Q766" i="2"/>
  <c r="Q765" i="2"/>
  <c r="Q764" i="2"/>
  <c r="Q763" i="2"/>
  <c r="Q762" i="2"/>
  <c r="Q761" i="2"/>
  <c r="Q760" i="2"/>
  <c r="Q759" i="2"/>
  <c r="Q758" i="2"/>
  <c r="Q757" i="2"/>
  <c r="Q756" i="2"/>
  <c r="Q755" i="2"/>
  <c r="Q754" i="2"/>
  <c r="Q753" i="2"/>
  <c r="Q752" i="2"/>
  <c r="Q751" i="2"/>
  <c r="Q750" i="2"/>
  <c r="Q749" i="2"/>
  <c r="Q748" i="2"/>
  <c r="Q747" i="2"/>
  <c r="Q746" i="2"/>
  <c r="Q745" i="2"/>
  <c r="Q744" i="2"/>
  <c r="Q743" i="2"/>
  <c r="Q742" i="2"/>
  <c r="Q741" i="2"/>
  <c r="Q740" i="2"/>
  <c r="Q739" i="2"/>
  <c r="Q738" i="2"/>
  <c r="Q737" i="2"/>
  <c r="Q736" i="2"/>
  <c r="Q735" i="2"/>
  <c r="Q734" i="2"/>
  <c r="Q733" i="2"/>
  <c r="Q732" i="2"/>
  <c r="Q731" i="2"/>
  <c r="Q730" i="2"/>
  <c r="Q729" i="2"/>
  <c r="Q728" i="2"/>
  <c r="Q727" i="2"/>
  <c r="Q726" i="2"/>
  <c r="Q725" i="2"/>
  <c r="Q724" i="2"/>
  <c r="Q723" i="2"/>
  <c r="Q722" i="2"/>
  <c r="Q721" i="2"/>
  <c r="Q720" i="2"/>
  <c r="Q719" i="2"/>
  <c r="Q718" i="2"/>
  <c r="Q717" i="2"/>
  <c r="Q716" i="2"/>
  <c r="Q715" i="2"/>
  <c r="Q714" i="2"/>
  <c r="Q713" i="2"/>
  <c r="Q712" i="2"/>
  <c r="Q711" i="2"/>
  <c r="Q710" i="2"/>
  <c r="Q709" i="2"/>
  <c r="Q708" i="2"/>
  <c r="Q707" i="2"/>
  <c r="Q706" i="2"/>
  <c r="Q705" i="2"/>
  <c r="Q704" i="2"/>
  <c r="Q703" i="2"/>
  <c r="Q702" i="2"/>
  <c r="Q701" i="2"/>
  <c r="Q700" i="2"/>
  <c r="Q699" i="2"/>
  <c r="Q698" i="2"/>
  <c r="Q697" i="2"/>
  <c r="Q696" i="2"/>
  <c r="Q695" i="2"/>
  <c r="Q694" i="2"/>
  <c r="Q693" i="2"/>
  <c r="Q692" i="2"/>
  <c r="Q691" i="2"/>
  <c r="Q690" i="2"/>
  <c r="Q689" i="2"/>
  <c r="Q688" i="2"/>
  <c r="Q687" i="2"/>
  <c r="Q686" i="2"/>
  <c r="Q685" i="2"/>
  <c r="Q684" i="2"/>
  <c r="Q683" i="2"/>
  <c r="Q682" i="2"/>
  <c r="Q681" i="2"/>
  <c r="Q680" i="2"/>
  <c r="Q679" i="2"/>
  <c r="Q678" i="2"/>
  <c r="Q677" i="2"/>
  <c r="Q676" i="2"/>
  <c r="Q675" i="2"/>
  <c r="Q674" i="2"/>
  <c r="Q673" i="2"/>
  <c r="Q672" i="2"/>
  <c r="Q671" i="2"/>
  <c r="Q670" i="2"/>
  <c r="Q669" i="2"/>
  <c r="Q668" i="2"/>
  <c r="Q667" i="2"/>
  <c r="Q666" i="2"/>
  <c r="Q665" i="2"/>
  <c r="Q664" i="2"/>
  <c r="Q663" i="2"/>
  <c r="Q662" i="2"/>
  <c r="Q661" i="2"/>
  <c r="Q660" i="2"/>
  <c r="Q659" i="2"/>
  <c r="Q658" i="2"/>
  <c r="Q657" i="2"/>
  <c r="Q656" i="2"/>
  <c r="Q655" i="2"/>
  <c r="Q654" i="2"/>
  <c r="Q653" i="2"/>
  <c r="Q652" i="2"/>
  <c r="Q651" i="2"/>
  <c r="Q650" i="2"/>
  <c r="Q649" i="2"/>
  <c r="Q648" i="2"/>
  <c r="Q647" i="2"/>
  <c r="Q646" i="2"/>
  <c r="Q645" i="2"/>
  <c r="Q644" i="2"/>
  <c r="Q643" i="2"/>
  <c r="Q642" i="2"/>
  <c r="Q641" i="2"/>
  <c r="Q640" i="2"/>
  <c r="Q639" i="2"/>
  <c r="Q638" i="2"/>
  <c r="Q637" i="2"/>
  <c r="Q636" i="2"/>
  <c r="Q635" i="2"/>
  <c r="Q634" i="2"/>
  <c r="Q633" i="2"/>
  <c r="Q632" i="2"/>
  <c r="Q631" i="2"/>
  <c r="Q630" i="2"/>
  <c r="Q629" i="2"/>
  <c r="Q628" i="2"/>
  <c r="Q627" i="2"/>
  <c r="Q626" i="2"/>
  <c r="Q625" i="2"/>
  <c r="Q624" i="2"/>
  <c r="Q623" i="2"/>
  <c r="Q622" i="2"/>
  <c r="Q621" i="2"/>
  <c r="Q620" i="2"/>
  <c r="Q619" i="2"/>
  <c r="Q618" i="2"/>
  <c r="Q617" i="2"/>
  <c r="Q616" i="2"/>
  <c r="Q615" i="2"/>
  <c r="Q614" i="2"/>
  <c r="Q613" i="2"/>
  <c r="Q612" i="2"/>
  <c r="Q611" i="2"/>
  <c r="Q610" i="2"/>
  <c r="Q609" i="2"/>
  <c r="Q608" i="2"/>
  <c r="Q607" i="2"/>
  <c r="Q606" i="2"/>
  <c r="Q605" i="2"/>
  <c r="Q604" i="2"/>
  <c r="Q603" i="2"/>
  <c r="Q602" i="2"/>
  <c r="Q601" i="2"/>
  <c r="Q600" i="2"/>
  <c r="Q599" i="2"/>
  <c r="Q598" i="2"/>
  <c r="Q597" i="2"/>
  <c r="Q596" i="2"/>
  <c r="Q595" i="2"/>
  <c r="Q594" i="2"/>
  <c r="Q593" i="2"/>
  <c r="Q592" i="2"/>
  <c r="Q591" i="2"/>
  <c r="Q590" i="2"/>
  <c r="Q589" i="2"/>
  <c r="Q588" i="2"/>
  <c r="Q587" i="2"/>
  <c r="Q586" i="2"/>
  <c r="Q585" i="2"/>
  <c r="Q584" i="2"/>
  <c r="Q583" i="2"/>
  <c r="Q582" i="2"/>
  <c r="Q581" i="2"/>
  <c r="Q580" i="2"/>
  <c r="Q579" i="2"/>
  <c r="Q578" i="2"/>
  <c r="Q577" i="2"/>
  <c r="Q576" i="2"/>
  <c r="Q575" i="2"/>
  <c r="Q574" i="2"/>
  <c r="Q573" i="2"/>
  <c r="Q572" i="2"/>
  <c r="Q571" i="2"/>
  <c r="Q570" i="2"/>
  <c r="Q569" i="2"/>
  <c r="Q568" i="2"/>
  <c r="Q567" i="2"/>
  <c r="Q566" i="2"/>
  <c r="Q565" i="2"/>
  <c r="Q564" i="2"/>
  <c r="Q563" i="2"/>
  <c r="Q562" i="2"/>
  <c r="Q561" i="2"/>
  <c r="Q560" i="2"/>
  <c r="Q559" i="2"/>
  <c r="Q558" i="2"/>
  <c r="Q557" i="2"/>
  <c r="Q556" i="2"/>
  <c r="Q555" i="2"/>
  <c r="Q554" i="2"/>
  <c r="Q553" i="2"/>
  <c r="Q552" i="2"/>
  <c r="Q551" i="2"/>
  <c r="Q550" i="2"/>
  <c r="Q549" i="2"/>
  <c r="Q548" i="2"/>
  <c r="Q547" i="2"/>
  <c r="Q546" i="2"/>
  <c r="Q545" i="2"/>
  <c r="Q544" i="2"/>
  <c r="Q543" i="2"/>
  <c r="Q542" i="2"/>
  <c r="Q541" i="2"/>
  <c r="Q540" i="2"/>
  <c r="Q539" i="2"/>
  <c r="Q538" i="2"/>
  <c r="Q537" i="2"/>
  <c r="Q536" i="2"/>
  <c r="Q535" i="2"/>
  <c r="Q534" i="2"/>
  <c r="Q533" i="2"/>
  <c r="Q532" i="2"/>
  <c r="Q531" i="2"/>
  <c r="Q530" i="2"/>
  <c r="Q529" i="2"/>
  <c r="Q528" i="2"/>
  <c r="Q527" i="2"/>
  <c r="Q526" i="2"/>
  <c r="Q525" i="2"/>
  <c r="Q524" i="2"/>
  <c r="Q523" i="2"/>
  <c r="Q522" i="2"/>
  <c r="Q521" i="2"/>
  <c r="Q520" i="2"/>
  <c r="Q519" i="2"/>
  <c r="Q518" i="2"/>
  <c r="Q517" i="2"/>
  <c r="Q516" i="2"/>
  <c r="Q515" i="2"/>
  <c r="Q514" i="2"/>
  <c r="Q513" i="2"/>
  <c r="Q512" i="2"/>
  <c r="Q511" i="2"/>
  <c r="Q510" i="2"/>
  <c r="Q509" i="2"/>
  <c r="Q508" i="2"/>
  <c r="Q507" i="2"/>
  <c r="Q506" i="2"/>
  <c r="Q505" i="2"/>
  <c r="Q504" i="2"/>
  <c r="Q503" i="2"/>
  <c r="Q502" i="2"/>
  <c r="Q501" i="2"/>
  <c r="Q500" i="2"/>
  <c r="Q499" i="2"/>
  <c r="Q498" i="2"/>
  <c r="Q497" i="2"/>
  <c r="Q496" i="2"/>
  <c r="Q495" i="2"/>
  <c r="Q494" i="2"/>
  <c r="Q493" i="2"/>
  <c r="Q492" i="2"/>
  <c r="Q491" i="2"/>
  <c r="Q490" i="2"/>
  <c r="Q489" i="2"/>
  <c r="Q488" i="2"/>
  <c r="Q487" i="2"/>
  <c r="Q486" i="2"/>
  <c r="Q485" i="2"/>
  <c r="Q484" i="2"/>
  <c r="Q483" i="2"/>
  <c r="Q482" i="2"/>
  <c r="Q481" i="2"/>
  <c r="Q480" i="2"/>
  <c r="Q479" i="2"/>
  <c r="Q478" i="2"/>
  <c r="Q477" i="2"/>
  <c r="Q476" i="2"/>
  <c r="Q475" i="2"/>
  <c r="Q474" i="2"/>
  <c r="Q473" i="2"/>
  <c r="Q472" i="2"/>
  <c r="Q471" i="2"/>
  <c r="Q470" i="2"/>
  <c r="Q469" i="2"/>
  <c r="Q468" i="2"/>
  <c r="Q467" i="2"/>
  <c r="Q466" i="2"/>
  <c r="Q465" i="2"/>
  <c r="Q464" i="2"/>
  <c r="Q463" i="2"/>
  <c r="Q462" i="2"/>
  <c r="Q461" i="2"/>
  <c r="Q460" i="2"/>
  <c r="Q459" i="2"/>
  <c r="Q458" i="2"/>
  <c r="Q457" i="2"/>
  <c r="Q456" i="2"/>
  <c r="Q455" i="2"/>
  <c r="Q454" i="2"/>
  <c r="Q453" i="2"/>
  <c r="Q452" i="2"/>
  <c r="Q451" i="2"/>
  <c r="Q450" i="2"/>
  <c r="Q449" i="2"/>
  <c r="Q448" i="2"/>
  <c r="Q447" i="2"/>
  <c r="Q446" i="2"/>
  <c r="Q445" i="2"/>
  <c r="Q444" i="2"/>
  <c r="Q443" i="2"/>
  <c r="Q442" i="2"/>
  <c r="Q441" i="2"/>
  <c r="Q440" i="2"/>
  <c r="Q439" i="2"/>
  <c r="Q438" i="2"/>
  <c r="Q437" i="2"/>
  <c r="Q436" i="2"/>
  <c r="Q435" i="2"/>
  <c r="Q434" i="2"/>
  <c r="Q433" i="2"/>
  <c r="Q432" i="2"/>
  <c r="Q431" i="2"/>
  <c r="Q430" i="2"/>
  <c r="Q429" i="2"/>
  <c r="Q428" i="2"/>
  <c r="Q427" i="2"/>
  <c r="Q426" i="2"/>
  <c r="Q425" i="2"/>
  <c r="Q424" i="2"/>
  <c r="Q423" i="2"/>
  <c r="Q422" i="2"/>
  <c r="Q421" i="2"/>
  <c r="Q420" i="2"/>
  <c r="Q419" i="2"/>
  <c r="Q418" i="2"/>
  <c r="Q417" i="2"/>
  <c r="Q416" i="2"/>
  <c r="Q415" i="2"/>
  <c r="Q414" i="2"/>
  <c r="Q413" i="2"/>
  <c r="Q412" i="2"/>
  <c r="Q411" i="2"/>
  <c r="Q410" i="2"/>
  <c r="Q409" i="2"/>
  <c r="Q408" i="2"/>
  <c r="Q407" i="2"/>
  <c r="Q406" i="2"/>
  <c r="Q405" i="2"/>
  <c r="Q404" i="2"/>
  <c r="Q403" i="2"/>
  <c r="Q402" i="2"/>
  <c r="Q401" i="2"/>
  <c r="Q400" i="2"/>
  <c r="Q399" i="2"/>
  <c r="Q398" i="2"/>
  <c r="Q397" i="2"/>
  <c r="Q396" i="2"/>
  <c r="Q395" i="2"/>
  <c r="Q394" i="2"/>
  <c r="Q393" i="2"/>
  <c r="Q392" i="2"/>
  <c r="Q391" i="2"/>
  <c r="Q390" i="2"/>
  <c r="Q389" i="2"/>
  <c r="Q388" i="2"/>
  <c r="Q387" i="2"/>
  <c r="Q386" i="2"/>
  <c r="Q385" i="2"/>
  <c r="Q384" i="2"/>
  <c r="Q383" i="2"/>
  <c r="Q382" i="2"/>
  <c r="Q381" i="2"/>
  <c r="Q380" i="2"/>
  <c r="Q379" i="2"/>
  <c r="Q378" i="2"/>
  <c r="Q377" i="2"/>
  <c r="Q376" i="2"/>
  <c r="Q375" i="2"/>
  <c r="Q374" i="2"/>
  <c r="Q373" i="2"/>
  <c r="Q372" i="2"/>
  <c r="Q371" i="2"/>
  <c r="Q370" i="2"/>
  <c r="Q369" i="2"/>
  <c r="Q368" i="2"/>
  <c r="Q367" i="2"/>
  <c r="Q366" i="2"/>
  <c r="Q365" i="2"/>
  <c r="Q364" i="2"/>
  <c r="Q363" i="2"/>
  <c r="Q362" i="2"/>
  <c r="Q361" i="2"/>
  <c r="Q360" i="2"/>
  <c r="Q359" i="2"/>
  <c r="Q358" i="2"/>
  <c r="Q357" i="2"/>
  <c r="Q356" i="2"/>
  <c r="Q355" i="2"/>
  <c r="Q354" i="2"/>
  <c r="Q353" i="2"/>
  <c r="Q352" i="2"/>
  <c r="Q351" i="2"/>
  <c r="Q350" i="2"/>
  <c r="Q349" i="2"/>
  <c r="Q348" i="2"/>
  <c r="Q347" i="2"/>
  <c r="Q346" i="2"/>
  <c r="Q345" i="2"/>
  <c r="Q344" i="2"/>
  <c r="Q343" i="2"/>
  <c r="Q342" i="2"/>
  <c r="Q341" i="2"/>
  <c r="Q340" i="2"/>
  <c r="Q339" i="2"/>
  <c r="Q338" i="2"/>
  <c r="Q337" i="2"/>
  <c r="Q336" i="2"/>
  <c r="Q335" i="2"/>
  <c r="Q334" i="2"/>
  <c r="Q333" i="2"/>
  <c r="Q332" i="2"/>
  <c r="Q331" i="2"/>
  <c r="Q330" i="2"/>
  <c r="Q329" i="2"/>
  <c r="Q328" i="2"/>
  <c r="Q327" i="2"/>
  <c r="Q326" i="2"/>
  <c r="Q325" i="2"/>
  <c r="Q324" i="2"/>
  <c r="Q323" i="2"/>
  <c r="Q322" i="2"/>
  <c r="Q321" i="2"/>
  <c r="Q320" i="2"/>
  <c r="Q319" i="2"/>
  <c r="Q318" i="2"/>
  <c r="Q317" i="2"/>
  <c r="Q316" i="2"/>
  <c r="Q315" i="2"/>
  <c r="Q314" i="2"/>
  <c r="Q313" i="2"/>
  <c r="Q312" i="2"/>
  <c r="Q311" i="2"/>
  <c r="Q310" i="2"/>
  <c r="Q309" i="2"/>
  <c r="Q308" i="2"/>
  <c r="Q307" i="2"/>
  <c r="Q306" i="2"/>
  <c r="Q305" i="2"/>
  <c r="Q304" i="2"/>
  <c r="Q303" i="2"/>
  <c r="Q302" i="2"/>
  <c r="Q301" i="2"/>
  <c r="Q300" i="2"/>
  <c r="Q299" i="2"/>
  <c r="Q298" i="2"/>
  <c r="Q297" i="2"/>
  <c r="Q296" i="2"/>
  <c r="Q295" i="2"/>
  <c r="Q294" i="2"/>
  <c r="Q293" i="2"/>
  <c r="Q292" i="2"/>
  <c r="Q291" i="2"/>
  <c r="Q290" i="2"/>
  <c r="Q289" i="2"/>
  <c r="Q288" i="2"/>
  <c r="Q287" i="2"/>
  <c r="Q286" i="2"/>
  <c r="Q285" i="2"/>
  <c r="Q284" i="2"/>
  <c r="Q283" i="2"/>
  <c r="Q282" i="2"/>
  <c r="Q281" i="2"/>
  <c r="Q280" i="2"/>
  <c r="Q279" i="2"/>
  <c r="Q278" i="2"/>
  <c r="Q277" i="2"/>
  <c r="Q276" i="2"/>
  <c r="Q275" i="2"/>
  <c r="Q274" i="2"/>
  <c r="Q273" i="2"/>
  <c r="Q272" i="2"/>
  <c r="Q271" i="2"/>
  <c r="Q270" i="2"/>
  <c r="Q269" i="2"/>
  <c r="Q268" i="2"/>
  <c r="Q267" i="2"/>
  <c r="Q266" i="2"/>
  <c r="Q265" i="2"/>
  <c r="Q264" i="2"/>
  <c r="Q263" i="2"/>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alcChain>
</file>

<file path=xl/sharedStrings.xml><?xml version="1.0" encoding="utf-8"?>
<sst xmlns="http://schemas.openxmlformats.org/spreadsheetml/2006/main" count="15100" uniqueCount="3094">
  <si>
    <t>PROGRAMA</t>
  </si>
  <si>
    <t>SUBPROGRAMA</t>
  </si>
  <si>
    <t>ENTIDAD</t>
  </si>
  <si>
    <t>OBJETIVO / EJE</t>
  </si>
  <si>
    <t>PROYECTO</t>
  </si>
  <si>
    <t>PRODUCTO</t>
  </si>
  <si>
    <t>ACTIVIDAD</t>
  </si>
  <si>
    <t>SPC</t>
  </si>
  <si>
    <t>NOMBRE PROYECTO</t>
  </si>
  <si>
    <t>FECHA INICIO</t>
  </si>
  <si>
    <t># META</t>
  </si>
  <si>
    <t>PLAN INDICATIVO</t>
  </si>
  <si>
    <t>ESTRUCTURA PLAN DESARROLLO</t>
  </si>
  <si>
    <t>RESPONSABLE ACTIVIDAD</t>
  </si>
  <si>
    <t>DESCRIPCIÓN META</t>
  </si>
  <si>
    <t>INDICADOR</t>
  </si>
  <si>
    <t>UND. MEDIDA</t>
  </si>
  <si>
    <t>META CUATRIENIO</t>
  </si>
  <si>
    <t>UNID. MEDIDA</t>
  </si>
  <si>
    <t>DURACIÓN (MESES)</t>
  </si>
  <si>
    <t>DIRECCIÓN RESPONSABLE</t>
  </si>
  <si>
    <t>PROGRAMACIÓN GESTIÓN DE RECURSOS NO INCORPORADOS</t>
  </si>
  <si>
    <t>PROGRAMACIÓN RECURSOS $ EN ESPECIE</t>
  </si>
  <si>
    <t>TOTAL RECURSOS $ PROGRAMADOS P.A.</t>
  </si>
  <si>
    <t>DIRECCIONAMIENTO ESTRATÉGICO</t>
  </si>
  <si>
    <t>P.A. INICIAL</t>
  </si>
  <si>
    <t>P.A. AJUSTADO</t>
  </si>
  <si>
    <t>FECHA DE CORTE</t>
  </si>
  <si>
    <t>OBSERVACIÓN</t>
  </si>
  <si>
    <t>VIGENCIA PLAN DE ACCION</t>
  </si>
  <si>
    <t>PLAN DE ACCIÓN PROGRAMADO</t>
  </si>
  <si>
    <t>AVANCE ACUMULADO</t>
  </si>
  <si>
    <t>FUT</t>
  </si>
  <si>
    <t>COD PRODUCTO</t>
  </si>
  <si>
    <t>FECHA DE APROBACIÓN</t>
  </si>
  <si>
    <t>APROPIACIÓN PRODUCTO</t>
  </si>
  <si>
    <t>PLAN DE ACCIÓN</t>
  </si>
  <si>
    <t xml:space="preserve">Código: </t>
  </si>
  <si>
    <t xml:space="preserve">Fecha de Aprobación: </t>
  </si>
  <si>
    <t>E – DE – FR - 020</t>
  </si>
  <si>
    <t>Versión 02</t>
  </si>
  <si>
    <t>RECURSOS ORDINARIOS</t>
  </si>
  <si>
    <t>DESPACHO DEL GOBERNADOR</t>
  </si>
  <si>
    <t>INTEGRACIÓN Y GOBERNANZA</t>
  </si>
  <si>
    <t>NUEVO LIDERAZGO</t>
  </si>
  <si>
    <t>CULTURA DEL NUEVO LIDERAZGO</t>
  </si>
  <si>
    <t>Crear e implementar una plataforma del Nuevo Liderazgo en el Departamento, durante el periodo de Gobierno</t>
  </si>
  <si>
    <t>Plataforma implementada</t>
  </si>
  <si>
    <t>Implementación de la Estrategia del "Nuevo Liderazgo" en el Departamento de Cundinamarca</t>
  </si>
  <si>
    <t>P&gt;297198</t>
  </si>
  <si>
    <t>P&gt;297198/01</t>
  </si>
  <si>
    <t>SECRETARIA GENERAL</t>
  </si>
  <si>
    <t>SECRETARIA JURIDICA</t>
  </si>
  <si>
    <t>SECRETARIA DE GOBIERNO</t>
  </si>
  <si>
    <t>SECRETARIA DE HACIENDA</t>
  </si>
  <si>
    <t>SECRETARIA DE EDUCACION</t>
  </si>
  <si>
    <t>SECRETARIA DE PLANEACION</t>
  </si>
  <si>
    <t>SECRETARIA DE LA FUNCION PUBLICA</t>
  </si>
  <si>
    <t>SECRETARIA DE COMPETITIVIDAD Y DESARROLLO ECONÓMICO</t>
  </si>
  <si>
    <t>SECRETARIA DEL AMBIENTE</t>
  </si>
  <si>
    <t>SECRETARÍA DE TRANSPORTE Y MOVILIDAD</t>
  </si>
  <si>
    <t>SECRETARIA DE AGRICULTURA Y DESARROLLO RURAL</t>
  </si>
  <si>
    <t>SECRETARIA DE CIENCIA, TECNOLOGÍA E INNOVACION</t>
  </si>
  <si>
    <t>SECRETARÍA DE DESARROLLO E INCLUSION SOCIAL</t>
  </si>
  <si>
    <t>SECRETARIA DE COOPERACION Y ENLACE INSTITUCIONAL</t>
  </si>
  <si>
    <t>SECRETARIA DE TECNOLOGIA DE LA INFORMACION Y LAS COMUNICACIONES -Tics</t>
  </si>
  <si>
    <t>SECRETARIA DE INTEGRACION REGIONAL</t>
  </si>
  <si>
    <t>SECRETARIA DE LA MUJER Y EQUIDAD DE GÉNERO</t>
  </si>
  <si>
    <t>SECRETARÍ DEL HÁBITAT Y VIVIENDA</t>
  </si>
  <si>
    <t>SECRETARIA DE MINAS ENERGÍA Y GAS</t>
  </si>
  <si>
    <t>UNIDAD ADMINISTRATIVA ESPECIAL PARA LA GESTION DEL RIESGO DE DESASTRES</t>
  </si>
  <si>
    <t>UNIVERSIDAD DE CUNDINAMARCA</t>
  </si>
  <si>
    <t>SECRETARIA DE PRENSA Y COMUNICACIONES</t>
  </si>
  <si>
    <t>SALUD PÚBLICA COLECTIVA</t>
  </si>
  <si>
    <t>SUBCUENTA PRESTACION DE SERVICIOS EN LO NO CUBIERTO CON SUBSIDIOS A LA DEMANDA</t>
  </si>
  <si>
    <t>REGIMEN SUBSIDIADO</t>
  </si>
  <si>
    <t>OTROS GASTOS EN SALUD</t>
  </si>
  <si>
    <t>AGENCIA DEPARTAMENTAL PARA LA PAZ Y EL POSTCONFLICTO</t>
  </si>
  <si>
    <t>INSTITUTO DEPARTAMENTAL DE ACCIÓN COMUNAL -IDACO</t>
  </si>
  <si>
    <t>BENEFICENCIA DE CUNDINAMARCA</t>
  </si>
  <si>
    <t>INSTITUTO DEPARTAMENTAL PARA LA RECREACION Y EL DEPORTE DE CUNDINAMARCA</t>
  </si>
  <si>
    <t>INSTITUTO DEPARTAMENTAL DE CULTURA Y TURISMO DE CUNDINAMARCA</t>
  </si>
  <si>
    <t>INSTITUTO DE INFRAESTRUCTURA Y CONCESIONES DE CUNDINAMARCA "ICCU"</t>
  </si>
  <si>
    <t>UNIDAD ADMNISTRATIVA ESPECIAL DE PENSIONES</t>
  </si>
  <si>
    <t>UNIDOS PODEMOS MÁS</t>
  </si>
  <si>
    <t>TEJIDO SOCIAL</t>
  </si>
  <si>
    <t>JÓVENES POR CUNDINAMARCA</t>
  </si>
  <si>
    <t>JÓVENES LIDERAN</t>
  </si>
  <si>
    <t>Beneficiar 2 200 jóvenes con formación en temas políticos, paz conflicto y emprendimiento durante el periodo de gobierno</t>
  </si>
  <si>
    <t>Jovenes beneficiados</t>
  </si>
  <si>
    <t>NUM</t>
  </si>
  <si>
    <t>P&gt;297213</t>
  </si>
  <si>
    <t>Desarrollo de la línea transversal de PAZ CONFLICTO en el Departamento de Cundinamarca</t>
  </si>
  <si>
    <t>P&gt;297213/05</t>
  </si>
  <si>
    <t>ADOLESCENTES CAMBIOS CON SEGURIDAD</t>
  </si>
  <si>
    <t>ADOLESCENCIA EN ABIENTES PROTECTORES</t>
  </si>
  <si>
    <t>Proteger anualmente 306 Adolescentes mediante la implementación del modelo terapéutico en los centros de la Beneficencia, para el restablecimiento de sus derechos vulnerados</t>
  </si>
  <si>
    <t>Adolescentes atendidos con modelo terapéutico</t>
  </si>
  <si>
    <t>P&gt;297036</t>
  </si>
  <si>
    <t>Protección a los y las adolescentes en centros de la Beneficencia de Cundinamarca</t>
  </si>
  <si>
    <t>P&gt;297036/01</t>
  </si>
  <si>
    <t>CONTRATAR LOS SERVICIOS DE PROTECCION SOCIAL INTEGRAL EN LOS CENTROS DE PROTECCION SOCIAL</t>
  </si>
  <si>
    <t>GERENCIA GENERAL</t>
  </si>
  <si>
    <t>ENVEJECIMIENTO ACTIVO Y VEJEZ</t>
  </si>
  <si>
    <t>ENVEJECIMIENTO Y VEJEZ CON ATENCIÓN Y PROTECCIÓN</t>
  </si>
  <si>
    <t>LOS MÁS CAPACES LOS MÁS CAPACES</t>
  </si>
  <si>
    <t>DISPAPACIDAD, ATENCIÓN Y PROTECCIÓN</t>
  </si>
  <si>
    <t>TEMPRANAS SONRISAS</t>
  </si>
  <si>
    <t>INFANCIA EN AMBIENTES PROTECTORES</t>
  </si>
  <si>
    <t>Otorgar 5,000 créditos hipotecarios, de libre inversión y educativos a los Afiliados para beneficio familiar</t>
  </si>
  <si>
    <t>Desarrollo de estrategias económicas para los afiliados y benefiarios de la Corporación Social del Departamento de Cundinamarca</t>
  </si>
  <si>
    <t>CUNDINAMARCA: REVOLUCIÓN DIGITAL</t>
  </si>
  <si>
    <t>INFRAESTRUCTURA TIC</t>
  </si>
  <si>
    <t>Desarrollo de jornadas de capacitación para presidentes JAC, líderes, directivos de asociaciones de acueductos y agropecuarias</t>
  </si>
  <si>
    <t>P&gt;297198/02</t>
  </si>
  <si>
    <t>Desarrollo de jornadas de formación funcionarios y contratistas del Departamento</t>
  </si>
  <si>
    <t>Desarrollo de jornadas de capacitación funcionarios y contratistas de los gobiernos municipales</t>
  </si>
  <si>
    <t>P&gt;297198/03</t>
  </si>
  <si>
    <t>P&gt;297198/04</t>
  </si>
  <si>
    <t>Elaboración de material divulgativo</t>
  </si>
  <si>
    <t>Generar e implementar un programa de presencia activa y cercana del Gobernador y la Gobernación en los territorios durante el cuatrienio</t>
  </si>
  <si>
    <t>Programa implementado</t>
  </si>
  <si>
    <t>P&gt;297194</t>
  </si>
  <si>
    <t>Implementación de la estrategia "Gobernador en Casa" en el Departamento de Cundinamarca</t>
  </si>
  <si>
    <t>P&gt;297194/01</t>
  </si>
  <si>
    <t>Atender directamente las inquietudes y necesidades del ciudadano en los 116 Municipios del Departamento de Cundinamarca.</t>
  </si>
  <si>
    <t>P&gt;297194/02</t>
  </si>
  <si>
    <t>Realizar Ferias de Servicio al Ciudadano Cundinamarqués que permita el acercamiento de la comunidad con las diferentes dependencias e instiuciones del departamento y la nacion.</t>
  </si>
  <si>
    <t>REDES DE LA PARTICIPACIÓN CIUDADANA PARA LA GESTIÓN LOCAL</t>
  </si>
  <si>
    <t>ORGANIZACIONES DE LA SOCIEDAD CIVIL (CONTROL SOCIAL, PARTICIPACIÓN CIUDADANA Y CONSTRUCCIÓN DE TEJIDO SOCIAL)</t>
  </si>
  <si>
    <t>Diseñar e implementar un modelo pertinente y adecuado de presupuestos participativos para el Departamento</t>
  </si>
  <si>
    <t>Modelo implementado</t>
  </si>
  <si>
    <t>P&gt;297201</t>
  </si>
  <si>
    <t>Fortalecimiento de la participación comunitaria en las decisiones y procesos para su desarrollo en el Departamento de Cundinamarca</t>
  </si>
  <si>
    <t>P&gt;297201/01</t>
  </si>
  <si>
    <t>Sensibilización de funcionarios de la administración, organismos de control político, comunidad en general sobre el tema de PP</t>
  </si>
  <si>
    <t>Generar capacidades en el equipo técnico que tendrá a cargo el tema de presupuestos participativos en el Departamento y sus municipios</t>
  </si>
  <si>
    <t>P&gt;297201/02</t>
  </si>
  <si>
    <t>Desarrollar reuniones con las comunidades del departamento para la identificación y priorización de los proyectos a desarrollar</t>
  </si>
  <si>
    <t>Socialización de los proyectos formulados con las administraciones departamental y municipales y las comunidades</t>
  </si>
  <si>
    <t>CUNDINAMARCA 2036</t>
  </si>
  <si>
    <t>CUNDINAMARCA OFERTA NATURAL EN ALIANZA POR EL AGUA - GOBERNANZA VITAL</t>
  </si>
  <si>
    <t>SEMBREMOS AGUA PARA COSECHAR VIDA</t>
  </si>
  <si>
    <t>COMPETITIVIDAD SOSTENIBLE</t>
  </si>
  <si>
    <t>CUNDINAMARCA, HÁBITAT AMABLE</t>
  </si>
  <si>
    <t>SERVICIOS PÚBLICOS PARA TODOS</t>
  </si>
  <si>
    <t>%</t>
  </si>
  <si>
    <t>Sistema implementado</t>
  </si>
  <si>
    <t>SIG implementado</t>
  </si>
  <si>
    <t>CUNDINAMARCA LIMPIA</t>
  </si>
  <si>
    <t>TODOS POR UTICA</t>
  </si>
  <si>
    <t>ESFUERZOS UNIDOS RIESGOS REDUCIDOS</t>
  </si>
  <si>
    <t>ATENCIÓN OPORTUNA ANTE EL RIESGO</t>
  </si>
  <si>
    <t>Solicitudes atendidas</t>
  </si>
  <si>
    <t>INNOVACIÓN VERDE</t>
  </si>
  <si>
    <t>OPORTUNIDADES VERDES HACIA LA COMPETITIVIDAD</t>
  </si>
  <si>
    <t>CUNDINAMARCA A SU SERVICIO</t>
  </si>
  <si>
    <t>BUENAS PRÁCTICAS DE GOBIERNO</t>
  </si>
  <si>
    <t>Implementar el plan departamental de mejoramiento de la calidad en el 100% de la red pública de prestadores de servicios de salud en Cundinamarca</t>
  </si>
  <si>
    <t>Plan implementado</t>
  </si>
  <si>
    <t>P&gt;297081</t>
  </si>
  <si>
    <t>Fortalecimiento de la Red Pública Hospitalaria en el marco del Sistema Obligatorio de Garantía de Calidad en Cundinamarca</t>
  </si>
  <si>
    <t>P&gt;297081/02</t>
  </si>
  <si>
    <t>Fortalecer y mejorar la oferta de servicios de las ESEs</t>
  </si>
  <si>
    <t>SUBGERENCIA DE CONSTRUCCIONES</t>
  </si>
  <si>
    <t>ENTORNOS AMABLES CON TECHOS DIGNOS</t>
  </si>
  <si>
    <t>Mejorar 25 000 M2 de vías urbanas municipales</t>
  </si>
  <si>
    <t>Metros cuadrados de vías urbanas mejoradas</t>
  </si>
  <si>
    <t>P&gt;297060</t>
  </si>
  <si>
    <t>Mejoramiento y rehabilitación de la infraestructura vial urbana del Departamento de Cundinamarca</t>
  </si>
  <si>
    <t>P&gt;297060/01</t>
  </si>
  <si>
    <t>SUBGERENCIA DE INFRAESTRUCTURA</t>
  </si>
  <si>
    <t>INTERVENTORIA</t>
  </si>
  <si>
    <t>Realizar 20 intervenciones del espacio público municipal en el cuatrienio tendientes al mejoramiento del encuentro ciudadano</t>
  </si>
  <si>
    <t>Intervenciones realizadas</t>
  </si>
  <si>
    <t>P&gt;297073</t>
  </si>
  <si>
    <t>Rehabilitación Y MEJORAMIENTO DE PARQUES Y ESPACIOS PÚBLICOS URBANOS EN EL DEPARTAMENTO DE Cundinamarca</t>
  </si>
  <si>
    <t>P&gt;297073/01</t>
  </si>
  <si>
    <t>DESARROLLO AGROPECUARIO CON TRANSFORMACIÓN</t>
  </si>
  <si>
    <t>FORTALECIMIENTO DE LAS CADENAS PRODUCTIVAS</t>
  </si>
  <si>
    <t>Cooperar con la construcción, rehabilitación, mantenimiento, ampliación y adecuación de 5 proyectos relacionados con infraestructura productiva y de transformación</t>
  </si>
  <si>
    <t>Infraestructura de producción y transformación</t>
  </si>
  <si>
    <t>P&gt;297069</t>
  </si>
  <si>
    <t>Construcción , Ampliación y Mantenimiento de infraestructura productiva, de transformación, comercialización y distribución en el Departamento de Cundinamarca</t>
  </si>
  <si>
    <t>P&gt;297069/01</t>
  </si>
  <si>
    <t>Estructuras, pañetes, cubierta, pinturas, pisos y acabados</t>
  </si>
  <si>
    <t>P&gt;297069/02</t>
  </si>
  <si>
    <t>Estudios y diseños</t>
  </si>
  <si>
    <t>VÍA A LA COMPETITIVIDAD</t>
  </si>
  <si>
    <t>INFRAESTRUCTURA LOGISTICA Y DE TRANSPORTE</t>
  </si>
  <si>
    <t>P&gt;297064</t>
  </si>
  <si>
    <t>Mejoramiento rehabilitación y mantenimiento de la red secundaria y terciaria del departamento de Cundinamarca</t>
  </si>
  <si>
    <t>P&gt;297064/01</t>
  </si>
  <si>
    <t>ESTUDIOS Y DISEÑOS</t>
  </si>
  <si>
    <t>INFRAESTRUCTURA FISICA</t>
  </si>
  <si>
    <t>P&gt;297064/02</t>
  </si>
  <si>
    <t>Infraestructura física</t>
  </si>
  <si>
    <t>Crear e implementar un modelo de atención integral y permanente para el mantenimiento de la red vial de segundo y tercer orden</t>
  </si>
  <si>
    <t>P&gt;297075</t>
  </si>
  <si>
    <t>Adquisición Arrendamiento Operación y Mantenimiento de Maquinaria destinada al Mantenimiento de la infraestructura vial del Departamento de Cundinamarca</t>
  </si>
  <si>
    <t>P&gt;297075/01</t>
  </si>
  <si>
    <t>P&gt;297065</t>
  </si>
  <si>
    <t>Construcción mejoramiento y rehabilitación de la infraestructura de puentes en las vías terciarias y secundarias del Departamento de Cundinamarca</t>
  </si>
  <si>
    <t>P&gt;297065/01</t>
  </si>
  <si>
    <t>P&gt;297074</t>
  </si>
  <si>
    <t>Prevención y Atención de emergencias viales y de puentes en la red vial del departamento de Cundinamarca</t>
  </si>
  <si>
    <t>P&gt;297074/02</t>
  </si>
  <si>
    <t>Interventoría</t>
  </si>
  <si>
    <t>Efectuar anualmente el pago de las garantías comerciales que se causen en los 3 contratos de concesión vigentes</t>
  </si>
  <si>
    <t>Contratos de concesión con garantías</t>
  </si>
  <si>
    <t>P&gt;297066</t>
  </si>
  <si>
    <t>Apoyo al pago de las garantías comerciales a proyectos de concesiones vigentes en el departamento de Cundinamarca</t>
  </si>
  <si>
    <t>P&gt;297066/01</t>
  </si>
  <si>
    <t>SUBGERENCIA DE CONCESIONES</t>
  </si>
  <si>
    <t>ORGANISMOS DE PARTICIPACIÓN COMUNITARIA</t>
  </si>
  <si>
    <t>Realizar siete (7) convocatorias dirigidas al fortalecimiento de las organizaciones comunales de Cundinamarca, para adelantar obras de impacto social y comunitario durante el cuatrienio</t>
  </si>
  <si>
    <t>Convocatorias realizadas</t>
  </si>
  <si>
    <t>P&gt;297067</t>
  </si>
  <si>
    <t>Desarrollo comunal a través de obras de impacto social y comunitario en el Departamento de Cundinamarca</t>
  </si>
  <si>
    <t>P&gt;297067/02</t>
  </si>
  <si>
    <t>Desarrollar los procesos de sensibilización y coordinación en el alistamiento previo al desarrollo de las obras de impacto social y comunitario.</t>
  </si>
  <si>
    <t>Ejecutar y entregar las obras de impacto social y comunitario.</t>
  </si>
  <si>
    <t>Adelantar noventa (90) proyectos dirigidos a la preservación del entorno ambiental con organismos comunales del Departamento, a través de la estructuración de convenios, durante el período de gobierno</t>
  </si>
  <si>
    <t>Proyectos ejecutados</t>
  </si>
  <si>
    <t>P&gt;297068</t>
  </si>
  <si>
    <t>Fortalecimiento comunal con oportunidades, herramientas y capacidades de gestión para las organizaciones comunales de Cundinamarca</t>
  </si>
  <si>
    <t>P&gt;297068/02</t>
  </si>
  <si>
    <t>Realizar firma de convenios y ejecución de proyectos dirigidos a la preservación del entorno ambiental.</t>
  </si>
  <si>
    <t>Generar capacidades de gestión, administración y desarrollo a tres mil quinientos (3 500) organismos comunales de los municipios del departamento durante el cuatrienio</t>
  </si>
  <si>
    <t>Organismos comunales</t>
  </si>
  <si>
    <t>P&gt;297068/03</t>
  </si>
  <si>
    <t>Eventos que promueven la exaltación, celebración, integración, fortalecimiento, participación y generación de herramientas de gestión y comunicación para las organizaciones comunitarias.</t>
  </si>
  <si>
    <t>Proceso de formación y fortalecimiento de capacidades de gestión, administración y desarrollo de las comunidades, promoviendo la participación ciudadana a través de las organizaciones comunales.</t>
  </si>
  <si>
    <t>Dotación y acondicionamiento de espacios comunitarios con materiales, herramientas, paneles modulares, mobiliario y equipos.</t>
  </si>
  <si>
    <t>Adoptar y articular durante el periodo de gobierno, una política pública departamental de la acción comunal</t>
  </si>
  <si>
    <t>Política formulada</t>
  </si>
  <si>
    <t>P&gt;297068/01</t>
  </si>
  <si>
    <t>Realizar Eventos para consolidación de información y redacción previa y definitiva de la política pública departamental de la acción comunal y para coordinar su puesta en marcha y ejecución .</t>
  </si>
  <si>
    <t>CULTURA PARA EL NUEVO LIDERAZGO</t>
  </si>
  <si>
    <t>NUEVAS REALIDADES PRESERVANDO EL PATRIMONIO</t>
  </si>
  <si>
    <t>Formular una (1) política pública en el cuatrienio que permita la apropiación social del patrimonio cultural, generando el reconocimiento de las identidades que confluyen en el Departamento</t>
  </si>
  <si>
    <t>Política pública formulada</t>
  </si>
  <si>
    <t>P&gt;297061</t>
  </si>
  <si>
    <t>Investigación y realización de actividades para la apropiación social del patrimonio cultural en el departamento de Cundinamarca</t>
  </si>
  <si>
    <t>P&gt;297061/01</t>
  </si>
  <si>
    <t>SUBGERENCIA DE CULTURA</t>
  </si>
  <si>
    <t>Implementar 12 proyectos que fomenten la apropiación social de las identidades cundinamarquesas en el cuatrienio</t>
  </si>
  <si>
    <t>Proyectos implementados</t>
  </si>
  <si>
    <t>P&gt;297061/02</t>
  </si>
  <si>
    <t>Realización de inventarios e investigaciones del patrimonio cultural</t>
  </si>
  <si>
    <t>P&gt;297061/03</t>
  </si>
  <si>
    <t>Actividades para la valoración del patrimonio cultural</t>
  </si>
  <si>
    <t>P&gt;297061/04</t>
  </si>
  <si>
    <t>Análisis, diagnóstico del PEMP</t>
  </si>
  <si>
    <t>P&gt;297061/05</t>
  </si>
  <si>
    <t>Análisis y diagnóstico del PES propuesta integral</t>
  </si>
  <si>
    <t>P&gt;297061/06</t>
  </si>
  <si>
    <t>Diseño y elaboración de guiones museográficos</t>
  </si>
  <si>
    <t>P&gt;297061/07</t>
  </si>
  <si>
    <t>Actividades artísticas con inclusión</t>
  </si>
  <si>
    <t>Preservar y salvaguardar 8 bienes o manifestaciones que constituyan el Patrimonio Cultural material e inmaterial del Departamento en el cuatrienio</t>
  </si>
  <si>
    <t>Bienes o manifestaciones preservadas</t>
  </si>
  <si>
    <t>P&gt;297055</t>
  </si>
  <si>
    <t>Conservación restauración y adecuación del patrimonio cultural en el departamento de Cundinamarca</t>
  </si>
  <si>
    <t>P&gt;297055/01</t>
  </si>
  <si>
    <t>Obras para espacios patrimoniales y culturales</t>
  </si>
  <si>
    <t>P&gt;297055/02</t>
  </si>
  <si>
    <t>Obras patrimoniales</t>
  </si>
  <si>
    <t>Interventoría, estudios y diseños</t>
  </si>
  <si>
    <t>EXPRESIONES</t>
  </si>
  <si>
    <t>Formular una (1) política pública en el cuatrienio que permita el desarrollo de los procesos de formación artística en el Departamento</t>
  </si>
  <si>
    <t>P&gt;297050</t>
  </si>
  <si>
    <t>Fortalecimiento de los procesos de formación artística desarrollados en el departamento de Cundinamarca</t>
  </si>
  <si>
    <t>P&gt;297050/01</t>
  </si>
  <si>
    <t>Cooperar en ochenta (80) procesos de formación artística municipal anualmente durante el periodo de Gobierno</t>
  </si>
  <si>
    <t>Procesos de formación artística</t>
  </si>
  <si>
    <t>P&gt;297050/02</t>
  </si>
  <si>
    <t>Suscripción de convenios para el apoyo a los procesos de formación artística</t>
  </si>
  <si>
    <t>P&gt;297050/06</t>
  </si>
  <si>
    <t>P&gt;297050/09</t>
  </si>
  <si>
    <t>Realizar siete (7) encuentros de socialización de los resultados de los procesos de formación artística anualmente</t>
  </si>
  <si>
    <t>Encuentros realizados</t>
  </si>
  <si>
    <t>P&gt;297053</t>
  </si>
  <si>
    <t>Fortalecimiento de los encuentros de socialización de los procesos de formación artística de Cundinamarca</t>
  </si>
  <si>
    <t>P&gt;297053/02</t>
  </si>
  <si>
    <t>Apoyo logístico</t>
  </si>
  <si>
    <t>Organización del encuentro</t>
  </si>
  <si>
    <t>Implementar (1) programa de formación dirigido a los creadores y gestores culturales del Departamento en el cuatrienio</t>
  </si>
  <si>
    <t>Programa de formación</t>
  </si>
  <si>
    <t>P&gt;297054</t>
  </si>
  <si>
    <t>Fortalecimiento de la industria cultural y creativa de Cundinamarca</t>
  </si>
  <si>
    <t>P&gt;297054/01</t>
  </si>
  <si>
    <t>Formular un programa de iniciativas de emprendimeinto cultural</t>
  </si>
  <si>
    <t>Posicionar (2) eventos tradicionales del Departamento con alcance nacional en el cuatrienio</t>
  </si>
  <si>
    <t>Eventos posicionados</t>
  </si>
  <si>
    <t>P&gt;297063</t>
  </si>
  <si>
    <t>Apoyo a la realización de eventos tradicionales y de trayectoria cultural en el departamento de Cundinamarca</t>
  </si>
  <si>
    <t>P&gt;297063/01</t>
  </si>
  <si>
    <t>Soporte operativo del evento</t>
  </si>
  <si>
    <t>Cooperar en la realización de ochenta (80) eventos tradicionales y de trayectoria cultural anualmente</t>
  </si>
  <si>
    <t>Eventos tradicionales</t>
  </si>
  <si>
    <t>P&gt;297063/02</t>
  </si>
  <si>
    <t>Soporte operativo de los eventos</t>
  </si>
  <si>
    <t>Diseñar y ejecutar un (1) portafolio de estímulos anual del sector cultura</t>
  </si>
  <si>
    <t>Portafolio de estímulos</t>
  </si>
  <si>
    <t>P&gt;297054/02</t>
  </si>
  <si>
    <t>Adjudicar Estímulos</t>
  </si>
  <si>
    <t>Acompañar anualmente quince (15) procesos bandísticos municipales a través de la Banda Sinfónica Juvenil de Cundinamarca como aporte a la reconstrucción de tejido social</t>
  </si>
  <si>
    <t>Procesos bandísticos</t>
  </si>
  <si>
    <t>P&gt;297110</t>
  </si>
  <si>
    <t>Fortalecimiento de las agrupaciones musicales y sinfónicas del departamento de Cundinamarca</t>
  </si>
  <si>
    <t>P&gt;297110/01</t>
  </si>
  <si>
    <t>Contratación del personal necesario para la conformacion de la Banda Sinfonica Juvenil de Cundinamarca</t>
  </si>
  <si>
    <t>Acompañar cinco (5) procesos corales del Departamento anualmente desde la Dirección del Orfeón de Cundinamarca</t>
  </si>
  <si>
    <t>Procesos corales</t>
  </si>
  <si>
    <t>P&gt;297110/02</t>
  </si>
  <si>
    <t>Contratación del director para el funcionamiento del Orfeón y de los procesos corales de Cundinamarca</t>
  </si>
  <si>
    <t>Dinamizar el 81% de las bibliotecas públicas municipales como espacios culturales e innovadores que promueven las prácticas lectoras y escritoras en el cuatrienio</t>
  </si>
  <si>
    <t>Bibliotecas públicas</t>
  </si>
  <si>
    <t>P&gt;297052</t>
  </si>
  <si>
    <t>Fortalecimiento de las bibliotecas públicas municipales de Cundinamarca</t>
  </si>
  <si>
    <t>P&gt;297052/01</t>
  </si>
  <si>
    <t>Estrategia de promotores regionales</t>
  </si>
  <si>
    <t>P&gt;297052/02</t>
  </si>
  <si>
    <t>Servicio operativo</t>
  </si>
  <si>
    <t>P&gt;297052/04</t>
  </si>
  <si>
    <t>Dotación</t>
  </si>
  <si>
    <t>P&gt;297052/06</t>
  </si>
  <si>
    <t>Servicios complementarios de lectura</t>
  </si>
  <si>
    <t>CUNDINAMARCA CULTURAL E INCLUYENTE</t>
  </si>
  <si>
    <t>Diseñar e implementar un (1) laboratorio de emprendimiento cultural para jóvenes en el cuatrienio</t>
  </si>
  <si>
    <t>Laboratorio implementado</t>
  </si>
  <si>
    <t>P&gt;297054/03</t>
  </si>
  <si>
    <t>Diseñar un laboratorio de emprendimiento cultural para jóvenes en el cuatrienio</t>
  </si>
  <si>
    <t>Implementar un (1) programa de iniciativas de emprendimiento cultural en el cuatrienio</t>
  </si>
  <si>
    <t>P&gt;297054/04</t>
  </si>
  <si>
    <t>Implementar un (1) programa que permita la realización de investigaciones con enfoque diferencial de las practicas artísticas y culturales de los grupos poblacionales y de interés en el cuatrenio</t>
  </si>
  <si>
    <t>P&gt;297056</t>
  </si>
  <si>
    <t>Implementación de programas diversamente culturales e incluyentes en Cundinamarca</t>
  </si>
  <si>
    <t>P&gt;297056/02</t>
  </si>
  <si>
    <t>P&gt;297056/03</t>
  </si>
  <si>
    <t>Implementación del programa</t>
  </si>
  <si>
    <t>P&gt;297161</t>
  </si>
  <si>
    <t>Construcción conservación y mejoramiento para desarrollo de infraestructura artística y espacios culturales del departamento de Cundinamarca</t>
  </si>
  <si>
    <t>P&gt;297161/01</t>
  </si>
  <si>
    <t>P&gt;297161/02</t>
  </si>
  <si>
    <t>DE TOUR POR CUNDINAMARCA</t>
  </si>
  <si>
    <t>CUNDINAMARCA CON TURISMO PLANIFICADO</t>
  </si>
  <si>
    <t>Plan actualizado</t>
  </si>
  <si>
    <t>P&gt;297107</t>
  </si>
  <si>
    <t>Desarrollo y Competitividad Turística del departamento de Cundinamarca</t>
  </si>
  <si>
    <t>SUBGERENCIA DE TURISMO</t>
  </si>
  <si>
    <t>Realizar 4 encuentros regionales de autoridades de turismo para la integración y fortalecimiento institucional</t>
  </si>
  <si>
    <t>P&gt;297102</t>
  </si>
  <si>
    <t>Difusión , Promoción y Mercadeo Turístico de Cundinamarca</t>
  </si>
  <si>
    <t>P&gt;297102/03</t>
  </si>
  <si>
    <t>Organización de los encuentros</t>
  </si>
  <si>
    <t>Desarrollo de los encuentros</t>
  </si>
  <si>
    <t>Capacitar e incentivar a 1 000 prestadores de servicios turísticos en áreas de la actividad turística</t>
  </si>
  <si>
    <t>Prestadores beneficiados</t>
  </si>
  <si>
    <t>P&gt;297107/02</t>
  </si>
  <si>
    <t>Capacitaciòn en las diferentes àreas de la Hotelerìa y el Turismo</t>
  </si>
  <si>
    <t>Convocatoria</t>
  </si>
  <si>
    <t>Motivaciòn a Prestadores de Servicios Turìsticos y municipios que manejen competitividad</t>
  </si>
  <si>
    <t>Realizar 3 campañas de promoción para la prevención de la explotación sexual con niños, niñas y adolescentes (ESCNNA)</t>
  </si>
  <si>
    <t>Campañas realizadas</t>
  </si>
  <si>
    <t>P&gt;297107/03</t>
  </si>
  <si>
    <t>Campañas de prevención y estrategias de divulgación</t>
  </si>
  <si>
    <t>Sensibilizar y capacitar en ESCNNA</t>
  </si>
  <si>
    <t>TURISMO COMPETITIVO Y SOSTENIBLE</t>
  </si>
  <si>
    <t>Implementar 5 rutas turísticas sostenibles y vivenciales en el departamento de Cundinamarca</t>
  </si>
  <si>
    <t>Rutas turísticas</t>
  </si>
  <si>
    <t>P&gt;297107/04</t>
  </si>
  <si>
    <t>Implementación de las Rutas Turísticas</t>
  </si>
  <si>
    <t>Identificación y Caracterización de las Rutas</t>
  </si>
  <si>
    <t>Equipamiento de las Rutas</t>
  </si>
  <si>
    <t>Diseñar e implementar 3 productos turísticos innovadores para el fortaleciendo del sector</t>
  </si>
  <si>
    <t>Productos turísticos</t>
  </si>
  <si>
    <t>P&gt;297107/05</t>
  </si>
  <si>
    <t>Identificación, Diseño y Elaboración de Productos Turísticos</t>
  </si>
  <si>
    <t>CUNDINAMARCA UN DESTINO INTERNACIONAL</t>
  </si>
  <si>
    <t>Participar en 9 eventos de turismo nacional e internacional que promuevan a Cundinamarca como destino turístico</t>
  </si>
  <si>
    <t>Eventos</t>
  </si>
  <si>
    <t>P&gt;297102/01</t>
  </si>
  <si>
    <t>Estructurar y diseñar eventos turísticos</t>
  </si>
  <si>
    <t>Participar y/o realización en eventos turísticos</t>
  </si>
  <si>
    <t>Cooperar en la realización de 200 eventos turísticos municipales y departamentales que promuevan la competitividad del sector</t>
  </si>
  <si>
    <t>P&gt;297102/02</t>
  </si>
  <si>
    <t>Apoyo a eventos turísticos municipales y departamentales</t>
  </si>
  <si>
    <t>Apoyo a Reinados a nivel Nacional</t>
  </si>
  <si>
    <t>Elaborar e implementar un plan de promoción y mercadeo turístico de Cundinamarca</t>
  </si>
  <si>
    <t>Plan diseñado e implementado</t>
  </si>
  <si>
    <t>P&gt;297102/04</t>
  </si>
  <si>
    <t>Plataforma de promoción</t>
  </si>
  <si>
    <t>Estructurar , diseñar los procesos de promocion y mercadeo</t>
  </si>
  <si>
    <t>Elaboración e implementación</t>
  </si>
  <si>
    <t>INSTANCIAS TERRITORIALES DE PARTICIPACIÓN</t>
  </si>
  <si>
    <t>Implementar un (1) modelo de gestión pública de la cultura que fomente la participación ciudadana en el cuatrienio</t>
  </si>
  <si>
    <t>P&gt;297062</t>
  </si>
  <si>
    <t>Apoyo a la gestión pública cultural con enfoque del nuevo liderazgo en Cundinamarca</t>
  </si>
  <si>
    <t>P&gt;297062/01</t>
  </si>
  <si>
    <t>Garantizar la operatividad de los Consejos Departamentales de Cultura</t>
  </si>
  <si>
    <t>Implementar una estrategia departamental de acompañamiento territorial y asistencia técnica</t>
  </si>
  <si>
    <t>P&gt;297062/02</t>
  </si>
  <si>
    <t>Garantizar la seguridad social del creador y gestor cultural</t>
  </si>
  <si>
    <t>VÍCTIMAS DEL CONFLLICTO ARMADO: OPORTUNIDADES PARA LA PAZ</t>
  </si>
  <si>
    <t>ATENCIÓN Y ASISTENCIA</t>
  </si>
  <si>
    <t>Implementar una (1) Escuela Taller de Artes y Oficios en el cuatrienio para aportar a la restitución de los derechos culturales de la población VCA a través del arte</t>
  </si>
  <si>
    <t>Escuela implementada</t>
  </si>
  <si>
    <t>P&gt;297056/01</t>
  </si>
  <si>
    <t>Diagnóstico de la población a vincular a las escuelas taller</t>
  </si>
  <si>
    <t>ADOLESCENCIA CON DESARROLLO CULTURAL, DEPORTIVO, RECREATIVO Y PARTICIPATIVO</t>
  </si>
  <si>
    <t>Realizar anualmente 14 "campamentos juveniles de recreación", en el departamento durante el periodo de gobierno</t>
  </si>
  <si>
    <t>Campamentos juveniles realizados</t>
  </si>
  <si>
    <t>P&gt;297108</t>
  </si>
  <si>
    <t>Implementación del programa de Recreación y Tiempo Libre en Cundinamarca</t>
  </si>
  <si>
    <t>P&gt;297108/01</t>
  </si>
  <si>
    <t>Realización de la fase provincial del campamento juvenil en 12 regiones</t>
  </si>
  <si>
    <t>SUBGERENCIA TÉCNICA</t>
  </si>
  <si>
    <t>Realización de la fase Departamental del programa de campamentos juveniles</t>
  </si>
  <si>
    <t>Participación en la Fase Nacional del programa de campamentos juveniles</t>
  </si>
  <si>
    <t>Formar a 6 000 adolescentes de grados 10 y 11 de las instituciones educativas para que realicen su Servicio Social anualmente en Recreación en los municipios del departamento</t>
  </si>
  <si>
    <t>Estudiantes formados para servicio social</t>
  </si>
  <si>
    <t>P&gt;297108/06</t>
  </si>
  <si>
    <t>Formación de talento Humano</t>
  </si>
  <si>
    <t>Fortalecer en los 116 municipios del Departamento el programa "Deporte de Altos Logros para adolescentes" que permita identificar, retener y potencializar el talento deportivo, logrando su participación en ciclo olímpico</t>
  </si>
  <si>
    <t>Municipios con programa implementado</t>
  </si>
  <si>
    <t>P&gt;297080</t>
  </si>
  <si>
    <t>Desarrollo del Programa "Cundinamarca Potencia Deportiva" y diamantes del deporte en Cundinamarca</t>
  </si>
  <si>
    <t>P&gt;297080/02</t>
  </si>
  <si>
    <t>Apoyar los adolescentes Diamantes del deporte en Cundinamarca</t>
  </si>
  <si>
    <t>Deporte de Altos Logros para adolescentes, Promoción de los deportistas convencional y con discapacidad de altos logros con miras a ciclo olimpico y paralímpico.</t>
  </si>
  <si>
    <t>Preparación y participación de los deportistas convencional y con discapacidad de altos logros con miras a ciclo olimpico y paralímpico</t>
  </si>
  <si>
    <t>Fomentar el deporte asociativo a través de la capacitación y el fortalecimiento deportivo y administrativo de las 54 ligas asociadas a 200 clubes y 116 escuelas de formación deportivas de Cundinamarca</t>
  </si>
  <si>
    <t>Ligas beneficiadas con capacitaciones</t>
  </si>
  <si>
    <t>P&gt;297080/03</t>
  </si>
  <si>
    <t>Promoción, capacitación y participación</t>
  </si>
  <si>
    <t>Desarrollo institucional</t>
  </si>
  <si>
    <t>Apoyar los Diamantes del deporte en Cundinamarca</t>
  </si>
  <si>
    <t>Garantizar en los 116 municipios los procesos de fundamentación deportiva en las Escuelas de Formación para adolescentes, por medio de la realización de los festivales anuales con miras al crecimiento y posicionamiento deportivo, durante el cuatrienio</t>
  </si>
  <si>
    <t>Municipios con fundamentación deportiva</t>
  </si>
  <si>
    <t>P&gt;297185</t>
  </si>
  <si>
    <t>Implementación Integral del Programa Deportivo de Cundinamarca</t>
  </si>
  <si>
    <t>P&gt;297185/02</t>
  </si>
  <si>
    <t>Apoyo a las Escuelas de Formación en el proceso de Fundamentación Deportiva para adolescentes en las 12 provincias del departamento.</t>
  </si>
  <si>
    <t>Realización de Festivales de Habilidades y destrezas, para adolescentes en las 12 provincias del departamento</t>
  </si>
  <si>
    <t>Beneficiar anualmente a los 116 municipios con los "juegos intercolegiados" de las instituciones educativas durante el periodo de gobierno</t>
  </si>
  <si>
    <t>Municipios beneficiados con juegos intercolegiados</t>
  </si>
  <si>
    <t>P&gt;297185/05</t>
  </si>
  <si>
    <t>Realizar la categoria A de los juegos superate intercolegiados con los estudiantes de educación formal en el departamento</t>
  </si>
  <si>
    <t>Realizar la categoria B de los juegos superate intercolegiados con los estudiantes de educación formal en el departamento</t>
  </si>
  <si>
    <t>Apoyar la realización de 5 deportes extremos y 1 de nueva tendencia deportiva o actividad masiva de gran impacto deportivo en el departamento como el triatlón Cundinamarca Unida</t>
  </si>
  <si>
    <t>Competencias apoyadas</t>
  </si>
  <si>
    <t>P&gt;297185/07</t>
  </si>
  <si>
    <t>Desarrollo de 5 deportes extremos</t>
  </si>
  <si>
    <t>Realizar un deporte de nueva tendencia o una actividad masiva de gran impacto</t>
  </si>
  <si>
    <t>ADULTEZ Y PLENITUD</t>
  </si>
  <si>
    <t>ADULTEZ CON SALUD, DEPORTE Y RECREACIÓN</t>
  </si>
  <si>
    <t>Beneficiar anualmente a 50 adultos de Cundinamarca en especialidades deportivas a través del programa Deporte de Altos Logros durante en el cuatrienio</t>
  </si>
  <si>
    <t>Adultos beneficiados con programa de deporte de altos logros</t>
  </si>
  <si>
    <t>P&gt;297080/05</t>
  </si>
  <si>
    <t>Promoción de los deportistas convencional y con discapacidad de altos logros con miras a ciclo olimpico y paralímpico.</t>
  </si>
  <si>
    <t>Apoyar los adultos Diamantes del deporte en Cundinamarca</t>
  </si>
  <si>
    <t>CUNDINAMARCA DIVERSA</t>
  </si>
  <si>
    <t>CUNDINAMARCA INDÍGENA</t>
  </si>
  <si>
    <t>Realizar 20 eventos de Integración para la población diversa mediante actividad física, el deporte y hábitos de vida saludable en el departamento durante el cuatrienio</t>
  </si>
  <si>
    <t>Eventos realizados a población diversa</t>
  </si>
  <si>
    <t>P&gt;297087</t>
  </si>
  <si>
    <t>Asistencia con deporte, recreacion, actividad fisica y aprovechamiento del tiempo libre para la Integración y reconciliación de la comunidad con oportunidad para la paz en Cundinamarca</t>
  </si>
  <si>
    <t>P&gt;297087/01</t>
  </si>
  <si>
    <t>Realización de eventos Deportivos de integración, como futbol, microfutbol, basquetball, voleyball, tenis y deportes autoctonos entre otros.</t>
  </si>
  <si>
    <t>Realización de actividades recreativas y de actividad física como salidas, carreras, natación, aeróbicos, ciclopaseos, entre otros.</t>
  </si>
  <si>
    <t>ENVEJECIMIENTO Y VEJEZ CON SALUD, RECREACION, DEPORTE Y NUTRICIÓN</t>
  </si>
  <si>
    <t>Vincular a 10 000 personas mayores al programa "Nuevo Comienzo", a través de la recreación y los hábitos de vida saludable en el departamento de Cundinamarca en el cuatrienio</t>
  </si>
  <si>
    <t>Personas mayores vinculadas a programa de recreación</t>
  </si>
  <si>
    <t>P&gt;297108/04</t>
  </si>
  <si>
    <t>Participación Fase Nacional</t>
  </si>
  <si>
    <t>Realización fase departamental</t>
  </si>
  <si>
    <t>Realización Eventos Fase Regional</t>
  </si>
  <si>
    <t>FAMILIAS UNIDAS Y FELICES</t>
  </si>
  <si>
    <t>JUGUEMOS JUNTOS</t>
  </si>
  <si>
    <t>Vincular 50 000 flias prog lúdico recrea 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t>
  </si>
  <si>
    <t>Familias atendidas en programa lúdico-recreativo</t>
  </si>
  <si>
    <t>P&gt;297187</t>
  </si>
  <si>
    <t>Consolidación del desarrollo feliz y en paz con el deporte, la recreación y la actividad física de las familias Cundinamarquesas. Cundinamarca</t>
  </si>
  <si>
    <t>P&gt;297187/01</t>
  </si>
  <si>
    <t>Realización de eventos institucionalizados como el Día del Desafío, el Día del Niño Y Vacaciones Recreativas, entre otros, en los municipios del departamento.</t>
  </si>
  <si>
    <t>Apoyar la realización de eventos y certámenes inter institucionales tales como los Juegos del Magisterio y los Juegos de la Función Pública del Departamento, entre otros.</t>
  </si>
  <si>
    <t>Desarrollar en los municipios actividades físicas para 50,000 familias que incluya la realización de Ciclopaseos, Caminatas, Rumbas Aeróbicas, Carreras Atléticas Recreativas, festivales de primera infancia, entre otras, asi como la Ruta Deportiva en las provincias y regiones del Departamento</t>
  </si>
  <si>
    <t>Liderar en 40 municipios, la realización de los juegos campesinos recreativos durante el periodo de gobierno</t>
  </si>
  <si>
    <t>Municipios liderados con juegos campesinos</t>
  </si>
  <si>
    <t>P&gt;297108/02</t>
  </si>
  <si>
    <t>Personal técnico, operativo y administrativo para el desarrollo del evento</t>
  </si>
  <si>
    <t>Logística requerida para la realización del evento</t>
  </si>
  <si>
    <t>Dotar o mantener 250 "Parques biosaludables" involucrando elementos recreativos para las personas con discapacidad, durante el periodo de gobierno</t>
  </si>
  <si>
    <t>Parques dotados o mantenidos</t>
  </si>
  <si>
    <t>P&gt;297187/02</t>
  </si>
  <si>
    <t>Suministro e instalación de parques biosaludables</t>
  </si>
  <si>
    <t>P&gt;297126</t>
  </si>
  <si>
    <t>Construcción Mejoramiento y Terminación de la infraestructura deportiva y recreativa del departamento.. Cundinamarca</t>
  </si>
  <si>
    <t>P&gt;297126/01</t>
  </si>
  <si>
    <t>Implementar en los 116 municipios el programa formación deportiva, recreación y administración con 580 entrenadores y personal de apoyo, que promuevan la calidad deportiva, convencional y paralímpica de Cundinamarca</t>
  </si>
  <si>
    <t>P&gt;297171</t>
  </si>
  <si>
    <t>Fortalecimiento de las Capacidades Técnicas, Operativas y Administrativas del Instituto para la Recreación y Deporte de Cundinamarca y los Institutos Municipales en Cundinamarca</t>
  </si>
  <si>
    <t>P&gt;297171/01</t>
  </si>
  <si>
    <t>Fortalecimiento de la gestión institucional administrativa, técnica y operativa para el en beneficio de los 116 municipios de Cundinamarca.</t>
  </si>
  <si>
    <t>JÓVENES CON DESARROLLO CULTURAL, DEPORTIVO, RECREATIVO Y PARTICIPATIVO</t>
  </si>
  <si>
    <t>Beneficiar a 600 jóvenes del departamento en especialidades deportivas a través del programa Deporte de Altos Logros con miras a participar en los Juegos Departamentales, Nacionales, Olímpicos y Paralímpicos durante el cuatrienio</t>
  </si>
  <si>
    <t>Jovenes beneficiados con programas de deporte de altos logros</t>
  </si>
  <si>
    <t>P&gt;297080/04</t>
  </si>
  <si>
    <t>Preparación y participación de los deportistas convencional y con discapacidad de altos logros con miras a ciclo olimpico y paralímpico.</t>
  </si>
  <si>
    <t>Apoyar los jovenes Diamantes del deporte en Cundinamarca</t>
  </si>
  <si>
    <t>Implementar en los 116 municipios del Departamento el programa para la práctica del deporte mediante los procesos de especialización en las Escuelas de Formación</t>
  </si>
  <si>
    <t>Municipios implementados con programa de deporte</t>
  </si>
  <si>
    <t>P&gt;297185/03</t>
  </si>
  <si>
    <t>Realización de Festivales de Habilidades y destrezas, para jóvenes en las 12 provincias del departamento</t>
  </si>
  <si>
    <t>Apoyar las Escuelas de Formación en el proceso de especialización deportiva para los jovenes en las 12 provincias del departamento</t>
  </si>
  <si>
    <t>P&gt;297126/02</t>
  </si>
  <si>
    <t>Desarrollar anualmente en 12 provincias el programa de Deporte de Altos Logros para la práctica y la competencia a la población con discapacidad durante el cuatrienio</t>
  </si>
  <si>
    <t>Provincias beneficiadas con programa de deporte de altos logros</t>
  </si>
  <si>
    <t>P&gt;297080/06</t>
  </si>
  <si>
    <t>Apoyar a la población con discapacidad Diamantes del deporte en Cundinamarca</t>
  </si>
  <si>
    <t>Liderar y apoyar 10 eventos anuales del "Día Blanco", para la población en condición de discapacidad, para fomentar la actividad física y hábitos de vida saludable en el departamento en el cuatrienio</t>
  </si>
  <si>
    <t>Eventos liderados y apoyados</t>
  </si>
  <si>
    <t>P&gt;297087/03</t>
  </si>
  <si>
    <t>Realización de actividades recreativas y de actividad físicas como salídas, carreras, natacion, aerobicos, ciclopaseos entre otros, en el marco del Día Blanco</t>
  </si>
  <si>
    <t>Realizar eventos Deportivos de integración como futbol, microfutbol, basquetball, voleyball y tenis entre otros, asi como de festivales de habilidades y destrezas deportivas, orientados a personas con discapacidad, en el marco del Día Blanco</t>
  </si>
  <si>
    <t>MIS PRIMEROS PASOS</t>
  </si>
  <si>
    <t>TODOS POR LA VIDA</t>
  </si>
  <si>
    <t>Dotar o mantener 200 parques infantiles para niños y niñas de 0 a 5 años en el departamento durante el periodo de gobierno</t>
  </si>
  <si>
    <t>Parques infantiles dotados</t>
  </si>
  <si>
    <t>P&gt;297187/05</t>
  </si>
  <si>
    <t>Suministro e instalación de parques infantiles (Primera infancia)</t>
  </si>
  <si>
    <t>Implementar un programa de matrogimnasia con dotación de parques, capacitación y festivales para habilidades y destrezas deportivas durante el periodo de gobierno</t>
  </si>
  <si>
    <t>Programa de matrogimnasia implementado</t>
  </si>
  <si>
    <t>P&gt;297185/06</t>
  </si>
  <si>
    <t>Implementar el programa de matrogimnasia en el departamento con la vinculación de profesionales</t>
  </si>
  <si>
    <t>MUJER</t>
  </si>
  <si>
    <t>MUJERES CUNDINAMARQUESAS CON IGUALDAD DE OPORTUNIDADES</t>
  </si>
  <si>
    <t>Fomentar el deporte, la recreación y la actividad física en este género a través de cuarenta 40 "carreras atléticas recreativas y/o competitivas de la mujer“ en el cuatrienio</t>
  </si>
  <si>
    <t>Carreras atléticas realizadas</t>
  </si>
  <si>
    <t>P&gt;297108/05</t>
  </si>
  <si>
    <t>Personal técnico y administrativo para el desarrollo del evento</t>
  </si>
  <si>
    <t>Institucionalizar en los 116 municipios el programa "Heroínas de Cundinamarca" como espacio de reconocimiento al mérito deportivo y promoción de equidad de genero</t>
  </si>
  <si>
    <t>Municipios con Programa Institucionalizado</t>
  </si>
  <si>
    <t>P&gt;297187/03</t>
  </si>
  <si>
    <t>Institucionalizar el reconocimiento al merito deportivo de la mujer cundinamarquesa en el departamento.</t>
  </si>
  <si>
    <t>Fomentar la participación y reconocimiento del rol de la mujer cundinamarquesa en el deporte.</t>
  </si>
  <si>
    <t>PREVENCIÓN DE CONSUMO DE SUSTANCIAS PSICOACTIVAS</t>
  </si>
  <si>
    <t>PREVENCIÓN Y MITIGACIÓN</t>
  </si>
  <si>
    <t>Vincular a 60,000 jóvenes en actividades recreo deportivas como prevención del consumo de drogas y alcohol mediante el uso del tiempo libre</t>
  </si>
  <si>
    <t>Jóvenes vinculados en actividades recreodeportivas</t>
  </si>
  <si>
    <t>P&gt;297108/03</t>
  </si>
  <si>
    <t>Capacitaciones en prevención de consumo de sustancias psicoactivas</t>
  </si>
  <si>
    <t>Encuentros como lunadas, rumba sana, encuentros de jovenes, conciertos, festivales de porrismo, festivales de deporte extremo y deporte nuevas tendencias, exhibiciones deportivas, futbol en paz, entradas a parques temáticos</t>
  </si>
  <si>
    <t>INFANCIA CON DESARROLLO CULTURAL, DEPORTIVO, RECREATIVO Y PARTICIPATIVO</t>
  </si>
  <si>
    <t>Dotar o mantener 160 parques infantiles para la recreación de los niños y niñas de 6 a 11 años en los municipios del departamento en el cuatrienio</t>
  </si>
  <si>
    <t>P&gt;297187/04</t>
  </si>
  <si>
    <t>Suministro, mejoramiento e instalación de parques infantiles</t>
  </si>
  <si>
    <t>Garantizar en los 116 municipios los procesos de irradiación deportiva en las Escuelas de Formación a través de la realización de los festivales anuales en el departamento durante el cuatrienio</t>
  </si>
  <si>
    <t>Festivales Realizados</t>
  </si>
  <si>
    <t>P&gt;297185/01</t>
  </si>
  <si>
    <t>Apoyo a las Escuelas de Formación en el proceso de Irradiación Deportiva para niños, en las 12 provincias del departamento</t>
  </si>
  <si>
    <t>Liderar anualmente en los 116 municipios los "juegos intercolegiados de niños y niñas de 6 a 11 años" en el departamento</t>
  </si>
  <si>
    <t>Municipios liderados con juegos intercolegiados</t>
  </si>
  <si>
    <t>P&gt;297185/04</t>
  </si>
  <si>
    <t>Realizar los festivales escolares en el departamento Categorias A y B</t>
  </si>
  <si>
    <t>Realizar los juegos deportivos superate intercolegiados en los 116 municipios del departamento Categoria Escolar</t>
  </si>
  <si>
    <t>Implementar un programa "talento y reserva deportiva” en los 116 municipios del departamento, con el fin de identificar habilidades y destrezas sobresalientes en niños y niñas de 6 a 11 años</t>
  </si>
  <si>
    <t>P&gt;297080/01</t>
  </si>
  <si>
    <t>Apoyar los niños y niñas de 6 a 11 años Diamantes del deporte en Cundinamarca</t>
  </si>
  <si>
    <t>Desarrollo y potencialización de la reserva deportiva para deportista convencional y con discapacidad con miras a ciclo olímpico y paralímpico.</t>
  </si>
  <si>
    <t>Aplicación de test de valoración fisica y funcional a niños y niñas más destacados llegando a los municipios del departamento</t>
  </si>
  <si>
    <t>Realizar 40 eventos recreo deportivos en el cuatrienio con la población VCA en los municipios más beneficiados con el postconflicto en el departamento</t>
  </si>
  <si>
    <t>Eventos recreodeportivos realizados</t>
  </si>
  <si>
    <t>P&gt;297087/02</t>
  </si>
  <si>
    <t>Desarrollar eventos deportivos, recreativos, formativos y/o de actividad física para población VCA en el Departamento</t>
  </si>
  <si>
    <t>Festivales y encuentros en los municipios postconflicto</t>
  </si>
  <si>
    <t>CON TODA SEGURIDAD</t>
  </si>
  <si>
    <t>CUNDINAMARCA TERRITORIO SEGURO</t>
  </si>
  <si>
    <t>Responder al 100% de las emergencias en salud y desastres con oportunidad en articulación con la Unidad Administrativa Especial para la Gestión del Riesgo en Desastres</t>
  </si>
  <si>
    <t>Emergencias y desastres gestionadas con estándares de eficiencia</t>
  </si>
  <si>
    <t>P&gt;297086</t>
  </si>
  <si>
    <t>Fortalecimiento de la gestión del riesgo y la respuesta en salud en situaciones de urgencias, emergencias y desastres en el departamento de Cundinamarca</t>
  </si>
  <si>
    <t>P&gt;297086/01</t>
  </si>
  <si>
    <t>Coordinar de manera integral y oportuna la atención de urgencias, emergencias y desastres</t>
  </si>
  <si>
    <t>Dotar de maquinaria, equipos e insumos y realizar mantenimiento</t>
  </si>
  <si>
    <t>P&gt;297086/02</t>
  </si>
  <si>
    <t>Asistir tecnicamente en gestión del riesgo a la red pública del Departamento</t>
  </si>
  <si>
    <t>Levantar el Indice de Seguridad Hospitalaria en la red pública del Departamento</t>
  </si>
  <si>
    <t>CUNDI - DATA</t>
  </si>
  <si>
    <t>ESTADÍSTICAS Y PLATAFORMAS DE INFORMACIÓN</t>
  </si>
  <si>
    <t>Implementar en el 50% el plan de acción de la política pública del manejo de la información en el sector salud de Cundinamarca, como herramienta de soporte en la toma de decisiones inteligentes e informadas</t>
  </si>
  <si>
    <t>Plan de acción implementado</t>
  </si>
  <si>
    <t>P&gt;297077</t>
  </si>
  <si>
    <t>Asistencia en gestión integral en salud para el fortalecimiento de la autoridad sanitaria en el departamento de Cundinamarca</t>
  </si>
  <si>
    <t>P&gt;297077/03</t>
  </si>
  <si>
    <t>Garantizar la ejecución, desarrollo y evolución del PA y socialización de la PP, a los actores sectoriales</t>
  </si>
  <si>
    <t>Establecer indicadores metodología, seguimiento y control de herramientas de aplicativos</t>
  </si>
  <si>
    <t>GESTIÓN PÚBLICA EFICIENTE, MODERNA AL SERVICIO DEL CIUDADANO</t>
  </si>
  <si>
    <t>Lograr la integración al 100% de la red pública de prestadores de servicios de salud en el contexto del modelo integral de atención en salud del departamento durante el cuatrienio</t>
  </si>
  <si>
    <t>Integración realizada</t>
  </si>
  <si>
    <t>P&gt;297081/01</t>
  </si>
  <si>
    <t>Asistir tecnicamente a la red púlica hospitalaria</t>
  </si>
  <si>
    <t>Actualizar estudio de Reorganización de la Red</t>
  </si>
  <si>
    <t>Apoyar la gestión del 100% de empresas sociales del estado y la EAPB Convida y creación de ESEs del orden departamental de acuerdo a los resultados obtenidos en la red integrada de servicios de salud en el marco de la atención primaria en salud</t>
  </si>
  <si>
    <t>ESE apoyada</t>
  </si>
  <si>
    <t>P&gt;297122</t>
  </si>
  <si>
    <t>Fortalecimiento de la capacidad administrativa, financiera, técnica y operativa de la red publica de salud y EAPB CONVIDA del departamento de Cundinamarca</t>
  </si>
  <si>
    <t>P&gt;297122/01</t>
  </si>
  <si>
    <t>Apalancar financieramente a los hospitales de la red pública del Departamento de Cundinamarca</t>
  </si>
  <si>
    <t>P&gt;297122/03</t>
  </si>
  <si>
    <t>Transferir recursos de ley al Hospital Universitario de Cundinamarca.</t>
  </si>
  <si>
    <t>Transferir recursos de ley a los tribunales de ética de medica, odontológíca y enfermería.</t>
  </si>
  <si>
    <t>Transferir recursos de ley a COLCIENCIAS</t>
  </si>
  <si>
    <t>P&gt;297122/04</t>
  </si>
  <si>
    <t>Asistir Técnicamente a la Secretaria de Salud e Instituciones de la Red</t>
  </si>
  <si>
    <t>Realizar Interventoría en los términos de Ley al Contrato de Concesión No.002 de 2003.</t>
  </si>
  <si>
    <t>Estandarizar un programa de humanización en la prestación del servicio de salud en Cundinamarca bajo los lineamientos del Minsalud apoyado en el sistema de gestión de calidad</t>
  </si>
  <si>
    <t>Programa de humanización estandarizado</t>
  </si>
  <si>
    <t>P&gt;297077/01</t>
  </si>
  <si>
    <t>Establecer un modelo de Humanización articulado con el SIGC</t>
  </si>
  <si>
    <t>Desarrollar espacios de formación y sensibilización en las competencias MES</t>
  </si>
  <si>
    <t>Asistir Técnicamente en SOGC y Participación Social</t>
  </si>
  <si>
    <t>Implementar un sistema articulado de vigilancia y control en el sistema general de seguridad social salud, que permita coordinar las aseguradoras, salud pública y prestadores de servicios en salud en el departamento de Cundinamarca</t>
  </si>
  <si>
    <t>Sistema articulado</t>
  </si>
  <si>
    <t>P&gt;297088</t>
  </si>
  <si>
    <t>Fortalecimiento Institucional en los procesos correspondientes de inspección, vigilancia y control de la secretaria de salud del departamento Cundinamarca</t>
  </si>
  <si>
    <t>P&gt;297088/01</t>
  </si>
  <si>
    <t>Realizar visitas de I.V.C.en el marco del SGSSS</t>
  </si>
  <si>
    <t>Realizar visitas de I.V.C. en la gestión de los recursos del sector salud municipal.</t>
  </si>
  <si>
    <t>P&gt;297088/02</t>
  </si>
  <si>
    <t>Ejercer I.V.C. en los programas farmacovigilancia/tecnovigilancia/reactivovigilancia, creacion y funcionamiento del fondo rotatorio de estupefacientes de cundinamarca.</t>
  </si>
  <si>
    <t>P&gt;297091</t>
  </si>
  <si>
    <t>Asistencia continua a la gestión del aseguramiento y la cofinanciación del régimen subsidiado en Cundinamarca</t>
  </si>
  <si>
    <t>P&gt;297091/04</t>
  </si>
  <si>
    <t>"Apoyar el aseguramiento a la PPNA y no POS y la implementación del SIVC
"</t>
  </si>
  <si>
    <t>Respaldar el proceso de planeación estratégica en el 100% de las entidades (116 municipios, la red pública de prestación de servicios y la Secretaría de Salud) en el marco del sistema integrado de gestión y control del departamento</t>
  </si>
  <si>
    <t>Entidades asistidas</t>
  </si>
  <si>
    <t>P&gt;297077/02</t>
  </si>
  <si>
    <t>Asistir tecnicamente en formulacion, seguimiento y de planes municipales hospitalarios</t>
  </si>
  <si>
    <t>Asistir tecnicamente el seguimiento y evaluacion de los planes DPTO</t>
  </si>
  <si>
    <t>Asistir tecnicamente formulacion, evaluacion, control, de proyectos y presupuesto</t>
  </si>
  <si>
    <t>FAMILIA PROTECTORA</t>
  </si>
  <si>
    <t>Cofinanciar en los 116 municipios del Departamento el régimen subsidiado, realizando el seguimiento y la asistencia técnica para gestionar el aseguramiento en el Departamento</t>
  </si>
  <si>
    <t>Municipios cofinanciados</t>
  </si>
  <si>
    <t>P&gt;297091/01</t>
  </si>
  <si>
    <t>Promover el acceso a los Servicios para la Poblacion a cargo</t>
  </si>
  <si>
    <t>Gestionar los procesos de planeacion, contratación y cartera.</t>
  </si>
  <si>
    <t>P&gt;297091/03</t>
  </si>
  <si>
    <t>Transferir los recursos para la cofinanciacion del RS</t>
  </si>
  <si>
    <t>Implementar la estrategia "Adolescente piensa y actúa positivamente" en 10 municipios priorizados para fomentar habilidades hacia la construcción de un proyecto de vida para la toma de decisiones acertadas en los adolescentes</t>
  </si>
  <si>
    <t>Municipios beneficiados</t>
  </si>
  <si>
    <t>P&gt;297089</t>
  </si>
  <si>
    <t>Fortalecimiento de la dimensión de sexualidad, derechos sexuales y derechos reproductivos en el departamento de Cundinamarca</t>
  </si>
  <si>
    <t>P&gt;297089/05</t>
  </si>
  <si>
    <t>EMBARAZO EN ADOLESCENTES</t>
  </si>
  <si>
    <t>Notificar el 100% de las situaciones de embarazo en menores de 15 años identificadas y las acciones para el inmediato restablecimiento de sus derechos, en el marco de cero tolerancias</t>
  </si>
  <si>
    <t>Notificaciones al sistema de justicia</t>
  </si>
  <si>
    <t>P&gt;297089/03</t>
  </si>
  <si>
    <t>Identificar tempranamente y canalizar efectivamente personas con HTA y Diabetes en 10 municipios del Departamento para Disminuir las complicaciones por estas patologías</t>
  </si>
  <si>
    <t>Municipios con Identificacion Temprana y canalizacion efectiva</t>
  </si>
  <si>
    <t>P&gt;297099</t>
  </si>
  <si>
    <t>Implementación del proyecto de la Dimensión vida saludable y condiciones no transmisibles Cundinamarca</t>
  </si>
  <si>
    <t>P&gt;297099/03</t>
  </si>
  <si>
    <t>Incrementar las coberturas de detección temprana en 2 puntos porcentuales a través de procesos de tamización para Cáncer de Mama</t>
  </si>
  <si>
    <t>cobertura de Mamografias de tamizacion en mujeres de 50 a 69 años</t>
  </si>
  <si>
    <t>P</t>
  </si>
  <si>
    <t>P&gt;297099/04</t>
  </si>
  <si>
    <t>P&gt;297099/05</t>
  </si>
  <si>
    <t>AUMENTANDO CAPACIDADES COMPETITIVAS</t>
  </si>
  <si>
    <t>DESARROLLO COMPETITIVO</t>
  </si>
  <si>
    <t>Aumentar la cobertura en 7 municipios con la implementación de "Entornos Laborales Saludables" manteniendo los existentes, basados en el fomento de la seguridad y salud de los trabajadores para la prevención de enfermedades laborales y accidentes de trabajo</t>
  </si>
  <si>
    <t>Municipios con cobertura</t>
  </si>
  <si>
    <t>P&gt;297092</t>
  </si>
  <si>
    <t>Fortalecimiento de la Política de Seguridad y Salud en el Trabajo en el departamento de Cundinamarca</t>
  </si>
  <si>
    <t>P&gt;297092/01</t>
  </si>
  <si>
    <t>P&gt;297092/02</t>
  </si>
  <si>
    <t>Asistir Técnicamente en el abordaje de la Vigilancia Epidemiológica Ocupacional.</t>
  </si>
  <si>
    <t>GARANTÍA DE DERECHOS HUMANOS Y CONVIVENCIA</t>
  </si>
  <si>
    <t>Adoptar y adaptar el 100% de la política de salud mental y sustancia psicoactivas - SPA departamental, conforme a los lineamientos y desarrollos técnicos definidos por el ministerio de salud y protección social</t>
  </si>
  <si>
    <t>Política adoptada y adaptada</t>
  </si>
  <si>
    <t>P&gt;297083</t>
  </si>
  <si>
    <t>Fortalecimiento de la convivencia social y la salud mental en el departamento de Cundinamarca</t>
  </si>
  <si>
    <t>P&gt;297083/02</t>
  </si>
  <si>
    <t>P&gt;297106</t>
  </si>
  <si>
    <t>Fortalecimiento de la autoridad sanitaria a través de la vigilancia de la salud publica como función esencial de la salud individual y colectiva del Departamento de Cundinamarca</t>
  </si>
  <si>
    <t>P&gt;297106/02</t>
  </si>
  <si>
    <t>Monitorear los hechos vitales (RUAF)</t>
  </si>
  <si>
    <t>Asistir técnicamente en vigilancia de EISP.</t>
  </si>
  <si>
    <t>Realizar monitoreo sistemático a UNM.</t>
  </si>
  <si>
    <t>Implementar el 100% del plan de acción de la Política Integral de Salud Ambiental (PISA) para el departamento de Cundinamarca</t>
  </si>
  <si>
    <t>P&gt;297079</t>
  </si>
  <si>
    <t>Fortalecimiento de las estrategias de educación ambiental y entornos saludables, articuladas con las acciones de ivc según la necesidad de intervención en salud ambiental Cundinamarca</t>
  </si>
  <si>
    <t>P&gt;297079/03</t>
  </si>
  <si>
    <t>IVC establecimientos especiales.</t>
  </si>
  <si>
    <t>Adelantar acciones de IVC a sujetos y establecimientos susceptibles de vigilancia.</t>
  </si>
  <si>
    <t>P&gt;297079/04</t>
  </si>
  <si>
    <t>Elaborar Concepto y Autorizaciones Sanitarias a los sujetos y establecimientos de la linea de quimicos</t>
  </si>
  <si>
    <t>Atender las emergencias por exposición de sustancias químicas, a demanda</t>
  </si>
  <si>
    <t>Asistir tecnicamente y realizar IVC en la línea de seguridad química, a demanda</t>
  </si>
  <si>
    <t>P&gt;297118</t>
  </si>
  <si>
    <t>Fortalecimiento de la dimensión de vida saludable y condiciones transmisibles en el departamento de Cundinamarca</t>
  </si>
  <si>
    <t>P&gt;297118/06</t>
  </si>
  <si>
    <t>Asistencia técnica a los establecimientos de preparación y consumo de alimentos</t>
  </si>
  <si>
    <t>Certificar en norma ISO IEC 17025 el laboratorio de salud pública del departamento en pruebas ambientales</t>
  </si>
  <si>
    <t>Laboratorio certificado</t>
  </si>
  <si>
    <t>P&gt;297106/01</t>
  </si>
  <si>
    <t>Mejorar el sistema de aseguramiento de la gestión de calidad del laboratorio</t>
  </si>
  <si>
    <t>Mejorar la tecnología biomédica y el sistema de información del laboratorio</t>
  </si>
  <si>
    <t>Asistir técnicamente las redes de laboratorios</t>
  </si>
  <si>
    <t>Realizar análisis de los programas de evaluación externa a las redes de laboratorio</t>
  </si>
  <si>
    <t>Realizar análisis de vigilancia epidemiológica, ambiental, entomológica, brotes, epidemias y emergencias</t>
  </si>
  <si>
    <t>Implementar al 100% la estrategia de gestión integral para la promoción de la salud, prevención y control de las enfermedades transmitidas por vectores (ETV) y zoonosis</t>
  </si>
  <si>
    <t>Estrategia implementada</t>
  </si>
  <si>
    <t>P&gt;297118/04</t>
  </si>
  <si>
    <t>Asistencia técnica a los entes territoriales e IPS públicas y Privadas en acciones de p y p e IVC en zoonosis</t>
  </si>
  <si>
    <t>P&gt;297118/05</t>
  </si>
  <si>
    <t>FORTALECER LA PROMOCIÓN Y LA PREVENCIÓN EN LOS MUNICIPIOS EN RIESGO</t>
  </si>
  <si>
    <t>Acciones de control químico para evitar la domicialización</t>
  </si>
  <si>
    <t>P&gt;297118/07</t>
  </si>
  <si>
    <t>Realizar promocion y prevencion para el cambio conductual, metodologia COMBI</t>
  </si>
  <si>
    <t>Realizar acciones de control quimico en situaciones de brote o epidemia</t>
  </si>
  <si>
    <t>Realizar las acciones regulares de Prevencion control</t>
  </si>
  <si>
    <t>Elaborar 25 mapas de riesgo de fuentes de abastecimiento de los sistemas de acueducto ubicados en la jurisdicción de los municipios Cuenca del rio Bogotá de responsabilidad Departamental​</t>
  </si>
  <si>
    <t>Mapas de riesgo elaborados</t>
  </si>
  <si>
    <t>P&gt;297079/02</t>
  </si>
  <si>
    <t>Recopilar información para elaboración de mapa de riesgo</t>
  </si>
  <si>
    <t>Garantizar al 100% la vigilancia de la calidad del agua para consumo humano de todos los acueductos inscritos en el departamento</t>
  </si>
  <si>
    <t>Acueductos vigilados</t>
  </si>
  <si>
    <t>P&gt;297079/01</t>
  </si>
  <si>
    <t>Realizar Visitas y seguimiento de IVC a sistemas de abastecimiento inscritos a demanda</t>
  </si>
  <si>
    <t>Elaborar Concepto sanitario, certificación sanitaria y notificaciones de riesgo de la calidad del agua para consumo humano.</t>
  </si>
  <si>
    <t>Implementar en los 116 municipios los criterios de atención integral (basados en la ley 1276 de 2009) en los centros de promoción y protección social que prestan servicios a las personas mayores</t>
  </si>
  <si>
    <t>P&gt;297090</t>
  </si>
  <si>
    <t>Optimización Del Tejido Social Integral para la población vulnerable del departamento Cundinamarca</t>
  </si>
  <si>
    <t>P&gt;297090/04</t>
  </si>
  <si>
    <t>Implementar la atención primaria en salud como estrategia para el desarrollo del plan de intervenciones colectivas del departamento de Cundinamarca en 15 territorios definidos</t>
  </si>
  <si>
    <t>Territorios con APS Implementada</t>
  </si>
  <si>
    <t>P&gt;297106/03</t>
  </si>
  <si>
    <t>Realizar asistencia técnica en el modelo de APS.</t>
  </si>
  <si>
    <t>Fortalecer la implementacion del modelo APS</t>
  </si>
  <si>
    <t>Asistir tecnicamente en IEC</t>
  </si>
  <si>
    <t>P&gt;297106/04</t>
  </si>
  <si>
    <t>Apoyar la gestión de los procesos administrativos y movilización social de los 116 municipios</t>
  </si>
  <si>
    <t>Asistir técnicamente a los municipios y ESE en gestión PIC</t>
  </si>
  <si>
    <t>Aumentar a 86% el porcentaje del éxito terapéutico en personas con tuberculosis pulmonar en casos nuevos TB BK positivos</t>
  </si>
  <si>
    <t>Exito terapéutico en casos nuevos de TB pulmonar BK positivos</t>
  </si>
  <si>
    <t>P&gt;297118/02</t>
  </si>
  <si>
    <t>Realizar acciones de promoción y prevención en población vulnerable.</t>
  </si>
  <si>
    <t>Realizar abogacia y movilizacion social en torno a la TB.</t>
  </si>
  <si>
    <t>Efectuar seguimiento al diagnóstico, tratamiento y control de la infección en tuberculosis</t>
  </si>
  <si>
    <t>Asistir Técnicamente a los actores del SGSSS en la atención integral de TB.</t>
  </si>
  <si>
    <t>P&gt;297118/03</t>
  </si>
  <si>
    <t>Realizar busqueda de casos y seguimiento de convivientes.</t>
  </si>
  <si>
    <t>Realizar visitas de Asistencia Técnica a los 116 municipios del departamento.</t>
  </si>
  <si>
    <t>JÓVENES CON SALUD</t>
  </si>
  <si>
    <t>Implem 4 Servicios Amigables de salud Implementar 4 Servicios Amigables de salud (SAS) de manera transitoria para adolescentes y jóvenes en espacios educativos y mejorar la calidad y cobertura de los mismos en los 37 municipios</t>
  </si>
  <si>
    <t>Servicios implementados</t>
  </si>
  <si>
    <t>P&gt;297089/04</t>
  </si>
  <si>
    <t>Implementar en los 116 municipios del departamento la política pública para la inclusión de las personas con discapacidad durante el periodo de gobierno</t>
  </si>
  <si>
    <t>Municipios con política implementada</t>
  </si>
  <si>
    <t>P&gt;297090/02</t>
  </si>
  <si>
    <t>Mantener la cobertura del 95% en los inmunobiológicos que hacen parte del esquema nacional, en las poblaciones objeto en Cundinamarca</t>
  </si>
  <si>
    <t>Cobertura inmunobiológica</t>
  </si>
  <si>
    <t>P&gt;297118/01</t>
  </si>
  <si>
    <t>Reducir un punto porcentual el bajo Peso al Nacer</t>
  </si>
  <si>
    <t>Proporción de nacidos vivos con peso menor a 2500 gramos</t>
  </si>
  <si>
    <t>P&gt;297089/01</t>
  </si>
  <si>
    <t>Implementar en 36 municipios las acciones de política de Cero a Siempre para la atención integral a la primera infancia en las competencias del sector salud</t>
  </si>
  <si>
    <t>P&gt;297090/03</t>
  </si>
  <si>
    <t>P&gt;297090/05</t>
  </si>
  <si>
    <t>Disminuir un punto porcentual la prevalencia de desnutrición aguda en menores 5 años</t>
  </si>
  <si>
    <t>Prevalencia de Desnutrición Aguda</t>
  </si>
  <si>
    <t>P&gt;297082</t>
  </si>
  <si>
    <t>Implementación de la Política de Seguridad Alimentaria y Nutricional del Departamento de Cundinamarca</t>
  </si>
  <si>
    <t>P&gt;297082/01</t>
  </si>
  <si>
    <t>P&gt;297082/02</t>
  </si>
  <si>
    <t>Implementar en las 15 cabeceras provinciales la ruta de atención integral para la maternidad segura, saludable y feliz</t>
  </si>
  <si>
    <t>Cabeceras provinciales con ruta de atención integral</t>
  </si>
  <si>
    <t>P&gt;297089/02</t>
  </si>
  <si>
    <t>P&gt;297089/07</t>
  </si>
  <si>
    <t>Implementar programas de promoción, prevención y mitigación del consumo de sustancias psicoactivas en 20 municipios del departamento, dirigido a adolescentes</t>
  </si>
  <si>
    <t>Programas implementados</t>
  </si>
  <si>
    <t>P&gt;297083/01</t>
  </si>
  <si>
    <t>RURALIDAD CON ENFOQUE TERRITORIAL</t>
  </si>
  <si>
    <t>GOBERNACIÓN A LA FINCA</t>
  </si>
  <si>
    <t>Implementar 21 Mpios Política Púb SAN Implementar en 21 municipios la política pública de seguridad alimentaria y nutricional del departamento en los componentes de consumo y aprovechamiento biológico.</t>
  </si>
  <si>
    <t>P&gt;297082/03</t>
  </si>
  <si>
    <t>INFANCIA CON SALUD Y NUTRICIÓN</t>
  </si>
  <si>
    <t>Implementar en 75 Instituciones educativas públicas acciones de promoción de la salud y prevención de la enfermedad de acuerdo a los componentes establecidos en la estrategia de entornos saludables escolares en coordinación con la secretaria de Educación</t>
  </si>
  <si>
    <t>Número de Instituciones educativas</t>
  </si>
  <si>
    <t>P&gt;297099/01</t>
  </si>
  <si>
    <t>P&gt;297099/02</t>
  </si>
  <si>
    <t>Implementar el Programa de Atención Psicosocial (PAPSIVI) a Víctimas del conflicto Armado (VCA) en los municipios priorizados del departamento, de acuerdo a los criterios definidos por Minsalud</t>
  </si>
  <si>
    <t>Programa Implementado</t>
  </si>
  <si>
    <t>P&gt;297090/01</t>
  </si>
  <si>
    <t>Apoyar la construcción y adquisición de 20 000 unidades de vivienda de interés social y prioritario urbana en el departamento</t>
  </si>
  <si>
    <t>Viviendas urbanas</t>
  </si>
  <si>
    <t>P&gt;297041</t>
  </si>
  <si>
    <t>Apoyo a la construcciòn y adquisiciòn de vivienda de interés social y prioritario urbana y rural en los 116 municipios del Departamento Cundinamarca</t>
  </si>
  <si>
    <t>P&gt;297041/01</t>
  </si>
  <si>
    <t>ESTRUCTURACIÓN DE PROYECTOS DE VIVIENDA VIS Y VIP</t>
  </si>
  <si>
    <t>DESPACHO DEL DIRECTOR</t>
  </si>
  <si>
    <t>CONSTRUCCION DE VIVIENDAS URBANAS VIS Y VIP</t>
  </si>
  <si>
    <t>Apoyar adq 3500 und Vivienda rural Apoyar la adquisición de 3 500 unidades de vivienda rural en el departamento.</t>
  </si>
  <si>
    <t>Viviendas rurales</t>
  </si>
  <si>
    <t>P&gt;297041/03</t>
  </si>
  <si>
    <t>CONSTRUCCIÓN DE VIVIENDAS VIP RURAL</t>
  </si>
  <si>
    <t>Apoyar la terminación de 7 proyectos de vivienda inconclusos de iniciativa comunitaria en el departamento</t>
  </si>
  <si>
    <t>Proyectos de vivienda terminados</t>
  </si>
  <si>
    <t>P&gt;297041/04</t>
  </si>
  <si>
    <t>OBRAS DE TERMINACIÒN DE PROYECTOS</t>
  </si>
  <si>
    <t>Apoyar la construcción o adquisición de 250 viviendas de interés prioritario urbana o rural con destino a población VCA</t>
  </si>
  <si>
    <t>Familias VCA con vivienda</t>
  </si>
  <si>
    <t>P&gt;297035</t>
  </si>
  <si>
    <t>Apoyo a la construcciòn y/o adquisiciòn de vivienda para poblaciòn en situaciòn de desplazamiento en los municipios del Departamento Cundinamarca</t>
  </si>
  <si>
    <t>P&gt;297035/01</t>
  </si>
  <si>
    <t>CONSTRUCCIÓN DE VIVIENDAS URBANAS Y RURALES VIS Y VIP</t>
  </si>
  <si>
    <t>Dotar de infraestructura urbanística a 3 000 viviendas ubicadas en asentamientos urbanos con características de subnormalidad</t>
  </si>
  <si>
    <t>Viviendas dotadas</t>
  </si>
  <si>
    <t>P&gt;297037</t>
  </si>
  <si>
    <t>Apoyo al mejoramiento de vivienda urbana y rural y de entornos (renovaciòn urbana) en los 116 municipios del Departamento Cundinamarca</t>
  </si>
  <si>
    <t>P&gt;297037/02</t>
  </si>
  <si>
    <t>CONSTRUCCIÓN DE ANDENES</t>
  </si>
  <si>
    <t>Mejorar 10 000 viviendas urbanas y rurales en el cuatrienio en el departamento</t>
  </si>
  <si>
    <t>Viviendas urbanas y rurales</t>
  </si>
  <si>
    <t>P&gt;297037/01</t>
  </si>
  <si>
    <t>CONSTRUCCIÓN DE ALCOBAS RURALES Y URBANAS</t>
  </si>
  <si>
    <t>CONSTRUCCIÓN Y MEJORAMIENTO DE PISOS RURALES Y URBANOS</t>
  </si>
  <si>
    <t>CONSTRUCCIÓN DE COCINAS RURALES</t>
  </si>
  <si>
    <t>Dotar 120 asociaciones o Municipios con maquinaria y equipos de uso agroindustrial como respuesta a programas y procesos productivos de importancia identificados</t>
  </si>
  <si>
    <t>Asociaciones o municipios beneficiados</t>
  </si>
  <si>
    <t>P&gt;297042</t>
  </si>
  <si>
    <t>Dotación de maquinaria, equipos agropecuarios y agroindustriales para la modernización del sector agropecuario en el departamento de Cundinamarca</t>
  </si>
  <si>
    <t>P&gt;297042/02</t>
  </si>
  <si>
    <t>Dotar de maquinaria, equipos e insumos para la producción primaria y agroindustrial de las cadenas pecuarias</t>
  </si>
  <si>
    <t>P&gt;297042/03</t>
  </si>
  <si>
    <t>Dotar de maquinaria, equipos e insumos para la producción primaria y agroindustrial de las cadenas agrícolas</t>
  </si>
  <si>
    <t>Fortalecer las capacidades de 500 pequeñas y medianas empresas dedicadas a la producción, transformación y comercialización de productos del sector agropecuario</t>
  </si>
  <si>
    <t>Empresas fortalecidas</t>
  </si>
  <si>
    <t>P&gt;297025</t>
  </si>
  <si>
    <t>Fortalecimiento a los procesos de transformación y comercialización del sector agropecuario en el Departamento de Cundinamarca</t>
  </si>
  <si>
    <t>P&gt;297025/02</t>
  </si>
  <si>
    <t>Dotar de maquinaria, equipos e insumos a las asociaciones.</t>
  </si>
  <si>
    <t>Intervenir 7 000 hectáreas de acuerdo a la vocación del uso del suelo con Buenas prácticas agrícolas de producción y sostenible ambientalmente</t>
  </si>
  <si>
    <t>Hectáreas intervenidas</t>
  </si>
  <si>
    <t>P&gt;297138</t>
  </si>
  <si>
    <t>Fortalecimiento de la productividad del sector agrícola del Departamento de Cundinamarca</t>
  </si>
  <si>
    <t>P&gt;297138/01</t>
  </si>
  <si>
    <t>Incremento de Areas</t>
  </si>
  <si>
    <t>P&gt;297138/03</t>
  </si>
  <si>
    <t>Sostenimiento de cultivos</t>
  </si>
  <si>
    <t>P&gt;297138/05</t>
  </si>
  <si>
    <t>Fertilizacion de cafetales en etapa productiva</t>
  </si>
  <si>
    <t>Establecimiento de Patios de secado a caficultores con areas en etapa de producción</t>
  </si>
  <si>
    <t>P&gt;297138/12</t>
  </si>
  <si>
    <t>SOSTENIMIENTO DE CULTIVOS</t>
  </si>
  <si>
    <t>P&gt;297138/16</t>
  </si>
  <si>
    <t>Implementar planes de fertilizacion</t>
  </si>
  <si>
    <t>P&gt;297138/17</t>
  </si>
  <si>
    <t>Repoblamiento de cultivos</t>
  </si>
  <si>
    <t>Intervenir 1 500 hectáreas nuevas en cultivos ancestrales, andinos e innovadores</t>
  </si>
  <si>
    <t>P&gt;297138/19</t>
  </si>
  <si>
    <t>ASISTENCIA TECNICA ESPECIALIZADA</t>
  </si>
  <si>
    <t>Incrementar areas con buenas practicas agricolas</t>
  </si>
  <si>
    <t>Contribuir en 280 eventos agropecuarios como estrategia de comercialización y organización de la oferta y la demanda</t>
  </si>
  <si>
    <t>Eventos apoyados</t>
  </si>
  <si>
    <t>P&gt;297025/01</t>
  </si>
  <si>
    <t>Realización y participación en eventos de comercialización agropecuaria</t>
  </si>
  <si>
    <t>Fortalecer integralmente 4 sistemas productivos pecuarios de importancia socioeconómica</t>
  </si>
  <si>
    <t>Sistemas pecuarios fortalecidos</t>
  </si>
  <si>
    <t>P&gt;297031</t>
  </si>
  <si>
    <t>Fortalecimiento de los sistemas productivos de especies menores en el Departamento de Cundinamarca</t>
  </si>
  <si>
    <t>P&gt;297031/02</t>
  </si>
  <si>
    <t>P&gt;297031/05</t>
  </si>
  <si>
    <t>Implementación Buenas practicas porcina (BPP), Produccion Mas Limpia, alternativas nutricionales y sanidad en granjas porcinas</t>
  </si>
  <si>
    <t>Mejoramiento Genético en porcicultura, a través de entrega de píe de cría y centros de producción de material seminal porcino en municipios de Cundinamarca</t>
  </si>
  <si>
    <t>P&gt;297043</t>
  </si>
  <si>
    <t>Mejoramiento de la productividad y competitividad del sector lácteo y cárnico bovino del Departamento de Cundinamarca</t>
  </si>
  <si>
    <t>P&gt;297043/02</t>
  </si>
  <si>
    <t>Mejoramiento de las condiciones nutricionales, genéticas y sanitarias</t>
  </si>
  <si>
    <t>P&gt;297043/03</t>
  </si>
  <si>
    <t>Dotación de maquinaria y equipos</t>
  </si>
  <si>
    <t>Diseñar e implementar estrategias que permitan la optimización y operación de 20 asociaciones de usuarios de distrito de riego</t>
  </si>
  <si>
    <t>Asociaciones beneficiadas</t>
  </si>
  <si>
    <t>P&gt;297027</t>
  </si>
  <si>
    <t>Apoyo al Acceso a Factores Productivos de la Población Rural en el Departamento de Cundinamarca</t>
  </si>
  <si>
    <t>P&gt;297027/03</t>
  </si>
  <si>
    <t>Apoyar la rehabilitación y adecuación de distritos de riego y/o drenaje</t>
  </si>
  <si>
    <t>DIRECCIÓN DE DESARROLLO RURAL</t>
  </si>
  <si>
    <t>Realizar estudios y diseños</t>
  </si>
  <si>
    <t>ORDENAMIENTO PRODUCTIVO</t>
  </si>
  <si>
    <t>Consolidar 1 evaluación agropecuaria anual de los 116 municipios y con publicación anual</t>
  </si>
  <si>
    <t>Evaluaciones agropecuarias</t>
  </si>
  <si>
    <t>P&gt;297044</t>
  </si>
  <si>
    <t>Implementación Sistema de recolección de información y herramientas de planificación para el sector agropecuario 
 Cundinamarca</t>
  </si>
  <si>
    <t>P&gt;297044/01</t>
  </si>
  <si>
    <t>Publicación Estadisticas Agropecuarias</t>
  </si>
  <si>
    <t>DESPACHO DEL SECRETARIO</t>
  </si>
  <si>
    <t>Implementar 1 instrumento de planificación al servicio del sector</t>
  </si>
  <si>
    <t>Instrumentos implementados</t>
  </si>
  <si>
    <t>P&gt;297044/02</t>
  </si>
  <si>
    <t>Apoyar institucionalmente 25 entornos rurales del departamento a través de la Estrategia Departamental GOBERNACIÓN A LA FINCA, durante el periodo de Gobierno</t>
  </si>
  <si>
    <t>Entornos rurales apoyados</t>
  </si>
  <si>
    <t>P&gt;297143</t>
  </si>
  <si>
    <t>Implementación de un modelo de desarrollo integral en entornos rurales para el mejoramiento de condiciones socioeconómicas y ambientales de la población rural en el Departamento de Cundinamarca</t>
  </si>
  <si>
    <t>P&gt;297143/02</t>
  </si>
  <si>
    <t>Levantamiento lineas base</t>
  </si>
  <si>
    <t>Diagnostico comunitario</t>
  </si>
  <si>
    <t>P&gt;297143/03</t>
  </si>
  <si>
    <t>Establecimiento de proyectos agropecuarios</t>
  </si>
  <si>
    <t>CAMPO MODERNO Y CAPAZ</t>
  </si>
  <si>
    <t>Asistir técnica y jurídicamente los procesos de legalización de 2 000 predios rurales integrándolos a la producción agropecuaria y con enfoque diferencial</t>
  </si>
  <si>
    <t>Predios con asistencia técnica y jurídica</t>
  </si>
  <si>
    <t>P&gt;297027/01</t>
  </si>
  <si>
    <t>Realizar los levantamientos topográficos y visita de predios requeridos</t>
  </si>
  <si>
    <t>Asesorar Jurídicamente los procesos de formalización</t>
  </si>
  <si>
    <t>Mantener la cobertura en el servicio público de asistencia técnica directa rural agropecuaria a los 116 municipios con calidad y oportunidad para el productor</t>
  </si>
  <si>
    <t>P&gt;297034</t>
  </si>
  <si>
    <t>Fortalecimiento al servicio de asistencia técnica, transferencia de tecnologia e innovacion en los 116 municipios de Cundinamarca. Cundinamarca</t>
  </si>
  <si>
    <t>P&gt;297034/01</t>
  </si>
  <si>
    <t>Transferencia de tecnología a las 116 Umatas/Epsagros en gestión del riesgo y adaptación al cambio climático en el sector agropecuario</t>
  </si>
  <si>
    <t>Municipios con trasferencia de tecnología</t>
  </si>
  <si>
    <t>P&gt;297034/04</t>
  </si>
  <si>
    <t>Implementar programas de mitigación, recuperación por emergencias y desastres a 1 500 productores del sector agropecuario del Departamento</t>
  </si>
  <si>
    <t>Productores con programas de mitigación</t>
  </si>
  <si>
    <t>P&gt;297026</t>
  </si>
  <si>
    <t>Apoyo Para la Prevención, Mitigación de Emergencias y Desastres Agropecuarios en el Departamento de Cundinamarca</t>
  </si>
  <si>
    <t>P&gt;297026/01</t>
  </si>
  <si>
    <t>Establecer reservorios de agua para uso agropecuario</t>
  </si>
  <si>
    <t>P&gt;297026/02</t>
  </si>
  <si>
    <t>Implementar 3 zonas de aseguramiento agroalimentario que permitan el autoconsumo y excedentes para comercialización</t>
  </si>
  <si>
    <t>Zonas implementadas</t>
  </si>
  <si>
    <t>P&gt;297027/04</t>
  </si>
  <si>
    <t>establecimiento de proyectos productivos agropecuarios</t>
  </si>
  <si>
    <t>Vincular 7 000 productores al sistema financiero agropecuario y de aseguramiento, con enfoque diferencial</t>
  </si>
  <si>
    <t>Productores vinculados</t>
  </si>
  <si>
    <t>P&gt;297027/02</t>
  </si>
  <si>
    <t>Aportar recursos económicos destinados al ICRCUND para la cofinanciación o apoyo económico de proyectos agropecuarios financiados con crédito</t>
  </si>
  <si>
    <t>Implementar 100 emprendimientos productivos para jóvenes rurales</t>
  </si>
  <si>
    <t>Emprendimientos implementados</t>
  </si>
  <si>
    <t>P&gt;297032</t>
  </si>
  <si>
    <t>Fortalecimiento integral a mujeres y jóvenes rurales en el Departamento de Cundinamarca</t>
  </si>
  <si>
    <t>P&gt;297032/02</t>
  </si>
  <si>
    <t>Implementar emprendimientos productivos</t>
  </si>
  <si>
    <t>Desarrollar capacidades en gestión empresarial, liderazgo y producción a 5 000 mujeres rurales del Departamento</t>
  </si>
  <si>
    <t>Mujeres con capacidades en gestión empresarial</t>
  </si>
  <si>
    <t>P&gt;297032/01</t>
  </si>
  <si>
    <t>Implementar proyectos productivos</t>
  </si>
  <si>
    <t>Establecer 2 500 proyectos productivos agropecuarios con enfoque diferencial, priorizando grupos vulnerables para la producción de alimentos con énfasis en autoconsumo y producción de excedentes, garantizando la seguridad alimentaria y nutricional</t>
  </si>
  <si>
    <t>Proyectos establecidos</t>
  </si>
  <si>
    <t>P&gt;297027/05</t>
  </si>
  <si>
    <t>Desarrollar proyectos de seguridad alimentaria</t>
  </si>
  <si>
    <t>Beneficiar 400 familias víctimas del conflicto armado VCA con enfoque diferencial con proyectos productivos para generación de ingresos</t>
  </si>
  <si>
    <t>Familias VCA beneficiadas</t>
  </si>
  <si>
    <t>P&gt;297015</t>
  </si>
  <si>
    <t>Implementación de proyectos productivos para la reincorporación de la población víctima del conflicto al sistema productivo del departamento de Cundinamarca</t>
  </si>
  <si>
    <t>P&gt;297015/01</t>
  </si>
  <si>
    <t>Establecer proyectos agropecuarios con familias VCA para la generacion de ingresos</t>
  </si>
  <si>
    <t>Beneficiar 200 mujeres víctimas del conflicto armado VCA con proyectos productivos para generación de ingresos</t>
  </si>
  <si>
    <t>Mujeres VCA beneficiadas</t>
  </si>
  <si>
    <t>P&gt;297015/02</t>
  </si>
  <si>
    <t>Establecer proyectos agropecuarios con mujeres VCA para la generacion de ingresos</t>
  </si>
  <si>
    <t>Promover la ejecución de 17 proyectos orientados a la generación de investigación y desarrollo experimental, transferencia de conocimiento y tecnología acorde con los focos del Plan y Acuerdo estratégico departamental de CTeI/PAED</t>
  </si>
  <si>
    <t>Proyectos promovidos</t>
  </si>
  <si>
    <t>P&gt;297207</t>
  </si>
  <si>
    <t>Formulación y ejecucion de 17 proyectos orientados a la generación de investigación y desarrollo experimental Cundinamarca</t>
  </si>
  <si>
    <t>P&gt;297207/01</t>
  </si>
  <si>
    <t>Promover 4 convocatorias de investigación y desarrollo (I+D) abiertas a la comunidad cundinamarquesa, así como a las universidades, centros de investigación, centros de desarrollo tecnológico y demás organizaciones con presencia en el departamento</t>
  </si>
  <si>
    <t>Convocatorias I+D promovidas</t>
  </si>
  <si>
    <t>P&gt;297153</t>
  </si>
  <si>
    <t>Divulgación y promoción de 4 convocatorias de investigación y desarrollo I+D en el departamento de Cundinamarca</t>
  </si>
  <si>
    <t>P&gt;297153/02</t>
  </si>
  <si>
    <t>Implementar durante el cuatrienio 1 proyecto de promoción, apropiación y uso de la propiedad intelectual en el departamento como mecanismo para el desarrollo económico local</t>
  </si>
  <si>
    <t>P&gt;297156</t>
  </si>
  <si>
    <t>Incremento de la propiedad intelectual, fomento a la cultura y a los servicios de innovación en el Departamento de Cundinamarca</t>
  </si>
  <si>
    <t>P&gt;297156/05</t>
  </si>
  <si>
    <t>Asesoría para el seguimiento</t>
  </si>
  <si>
    <t>DIRECCIÓN DE INNOVACIÓN</t>
  </si>
  <si>
    <t>Gestionar la consolidación del proyecto "corredor tecnológico agroindustrial" para mejorar las condiciones de seguridad alimentaria y nutricional en el departamento</t>
  </si>
  <si>
    <t>Proyectos consolidados</t>
  </si>
  <si>
    <t>P&gt;297208</t>
  </si>
  <si>
    <t>Consolidación del proyecto Corredor tecnológico Agroindustrial de Cundinamarca</t>
  </si>
  <si>
    <t>P&gt;297208/01</t>
  </si>
  <si>
    <t>Apoyar al seguimiento y control en el desarrollo de los sistemas de producción agrícola y pecuario que hacen parte del proyecto CTA-2 en la zona rural de Bogotá y Cundinamarca.</t>
  </si>
  <si>
    <t>CUNDINAMARCA POTENCIADOR DE EMPRENDIMIENTO Y DESARROLLO EMPRESARIAL</t>
  </si>
  <si>
    <t>Implementar el fondo de emprendimiento departamental FED, para atender al micro, pequeño y mediano empresario para el desarrollo de proyectos de producción, transformación y comercialización de bienes o servicios sostenibles</t>
  </si>
  <si>
    <t>Fondo implementado</t>
  </si>
  <si>
    <t>P&gt;297014</t>
  </si>
  <si>
    <t>Apoyo Al emprendimiento y el fortalecimiento empresarial del Departamento Cundinamarca</t>
  </si>
  <si>
    <t>P&gt;297014/01</t>
  </si>
  <si>
    <t>Realizar convocatorias</t>
  </si>
  <si>
    <t>Fortalecer 1 000 Mipymes de Cundinamarca de los sectores económicos priorizados del departamento desde distintas líneas de apoyo (incluye aquellas con enfoque diferencial)</t>
  </si>
  <si>
    <t>Mipymes fortalecidas</t>
  </si>
  <si>
    <t>P&gt;297014/02</t>
  </si>
  <si>
    <t>Realizar muestras empresariales</t>
  </si>
  <si>
    <t>Apadrinamiento a las MIPYMES</t>
  </si>
  <si>
    <t>Caracterización de MIPYMES</t>
  </si>
  <si>
    <t>Participar en 30 misiones comerciales de impacto regional y nacional con Mipymes del departamento, abriendo canales de comercialización y acceso a mercados</t>
  </si>
  <si>
    <t>Misiones comerciales apoyadas</t>
  </si>
  <si>
    <t>P&gt;297014/03</t>
  </si>
  <si>
    <t>Alianza con entidades publicas privadas</t>
  </si>
  <si>
    <t>Promover la asociatividad a través de 3 redes empresariales con enfoque de clúster en sectores productivos priorizados en el departamento</t>
  </si>
  <si>
    <t>Redes empresariales promovidas o fortalecidas</t>
  </si>
  <si>
    <t>P&gt;297014/04</t>
  </si>
  <si>
    <t>Promover la asociatividad</t>
  </si>
  <si>
    <t>Mantener y fortalecer 10 centros de integración y productividad unidos por el desarrollo "CIPUEDO" que fomenten la asociatividad y el emprendimiento regional, en el periodo de gobierno</t>
  </si>
  <si>
    <t>CIPUEDO fortalecidos</t>
  </si>
  <si>
    <t>P&gt;297014/05</t>
  </si>
  <si>
    <t>Seguimiento y evaluación a los CIPUEDO</t>
  </si>
  <si>
    <t>Estructuración y asesoría de proyectos</t>
  </si>
  <si>
    <t>Identificar, priorizar y gestionar en 30 municipios proyectos de Desarrollo Económico Local - DEL, durante el periodo de gobierno</t>
  </si>
  <si>
    <t>P&gt;297023</t>
  </si>
  <si>
    <t>Fortalecimiento a las empresas para el desarrollo competitivo Cundinamarca</t>
  </si>
  <si>
    <t>P&gt;297023/01</t>
  </si>
  <si>
    <t>Realizar 4 estudios e investigaciones que fortalezcan la productividad, competitividad y mercado laboral durante el periodo de gobierno, en el marco del observatorio de competitividad y empleo de Cundinamarca</t>
  </si>
  <si>
    <t>Estudios e investigaciones realizados</t>
  </si>
  <si>
    <t>P&gt;297023/02</t>
  </si>
  <si>
    <t>CUNDINAMARCA HACIA LAS CADENAS GLOBALES DE VALOR</t>
  </si>
  <si>
    <t>CUNDINAMARCA DIVERSIFICADA Y SOFISTICADA</t>
  </si>
  <si>
    <t>Participar a nivel internacional con Mipymes cundinamarquesas en 6 eventos, muestras comerciales, misiones exploratorias, ruedas y macroruedas de negocios, entre otras durante el periodo de gobierno</t>
  </si>
  <si>
    <t>Eventos apoyados internacionalmente</t>
  </si>
  <si>
    <t>P&gt;297024</t>
  </si>
  <si>
    <t>Fortalecimiento Empresarios con potencial exportador Cundinamarca</t>
  </si>
  <si>
    <t>P&gt;297024/01</t>
  </si>
  <si>
    <t>DIRECCIÓN DE COMPETITIVIDAD</t>
  </si>
  <si>
    <t>Generar capacidades y transferencia de conocimiento a 50 micro, pequeños y medianos empresarios a través de intercambios académicos o comerciales durante el periodo de gobierno</t>
  </si>
  <si>
    <t>Empresarios beneficiados</t>
  </si>
  <si>
    <t>P&gt;297024/02</t>
  </si>
  <si>
    <t>Promover alianzas</t>
  </si>
  <si>
    <t>Promocionar 4 productos transformados bajo la marca territorial durante el periodo de gobierno</t>
  </si>
  <si>
    <t>Productos promocionados</t>
  </si>
  <si>
    <t>P&gt;297024/03</t>
  </si>
  <si>
    <t>Material publicitario y plan de medios</t>
  </si>
  <si>
    <t>Impulsar 2 proyectos de especialización inteligente priorizados en el marco de la comisión regional de competitividad, durante el periodo de gobierno</t>
  </si>
  <si>
    <t>Proyectos</t>
  </si>
  <si>
    <t>P&gt;297024/04</t>
  </si>
  <si>
    <t>Alianza público privadas</t>
  </si>
  <si>
    <t>Implementar 70 proyectos productivos de los distintos sectores económicos prioritarios de población víctima del conflicto armado, población con enfoque diferencial, personas en condición de discapacidad, cuidadores y sus asociaciones entre otras, en competencias laborales, capacitación, creación de empresa y empleabilidad</t>
  </si>
  <si>
    <t>Proyectos Implementados</t>
  </si>
  <si>
    <t>P&gt;297022</t>
  </si>
  <si>
    <t>Apoyo Población Victima del Conflicto Armado Cundinamarca</t>
  </si>
  <si>
    <t>P&gt;297022/01</t>
  </si>
  <si>
    <t>Alianzas Apoyar proyectos</t>
  </si>
  <si>
    <t>P&gt;297022/02</t>
  </si>
  <si>
    <t>CUNDINAMARCA INTEGRADA PUEDE MÁS</t>
  </si>
  <si>
    <t>DINÁMICA GLOBAL</t>
  </si>
  <si>
    <t>Lograr la cofinanciación de ocho (8) proyectos o iniciativas de las diferentes instancias de la Gobernación, a través de la gestión con cooperantes nacionales e internacionales</t>
  </si>
  <si>
    <t>Proyectos o iniciaticas cofinanciadas</t>
  </si>
  <si>
    <t>P&gt;297028</t>
  </si>
  <si>
    <t>Fortalecimiento de la gestión de cooperación internacional y nacional en Cundinamarca</t>
  </si>
  <si>
    <t>P&gt;297028/03</t>
  </si>
  <si>
    <t>Gestionar recursos con potenciales cooperantes y aliados estratégicos para el apalancamiento financiero de los proyectos o iniciativas priorizadas.</t>
  </si>
  <si>
    <t>Lograr la cooperación técnica para fortalecer diez y seis (16) proyectos o iniciativas de las diferentes instancias de la gobernación, a través de la transferencia de técnicas, tecnologías, conocimientos, habilidades o experiencias de entidades públicas o privadas</t>
  </si>
  <si>
    <t>Proyectos fortalecidos</t>
  </si>
  <si>
    <t>P&gt;297028/04</t>
  </si>
  <si>
    <t>Gestionar recursos técnicos con potenciales cooperantes y aliados estratégicos para fortalecer proyectos o iniciativas priorizadas del Departamento.</t>
  </si>
  <si>
    <t>Formular y desarrollar la estrategia de cooperación internacional y nacional para el departamento durante el cuatrienio</t>
  </si>
  <si>
    <t>Estrategia Desarrollada</t>
  </si>
  <si>
    <t>P&gt;297028/02</t>
  </si>
  <si>
    <t>Diseñar e implementar la Estrategia de información y comunicación de cooperación y enlace institucional</t>
  </si>
  <si>
    <t>OFICINA DE COOPERACIÓN INSTITUCIONAL</t>
  </si>
  <si>
    <t>Capacitar 120 actores municipales del departamento durante el cuatrienio en habilidades de gestión de cooperación internacional y enlace institucional</t>
  </si>
  <si>
    <t>Organizaciones comunitarias capacitadas</t>
  </si>
  <si>
    <t>P&gt;297028/01</t>
  </si>
  <si>
    <t>Implementar la estrategia diseñada</t>
  </si>
  <si>
    <t>OFICINA DE ENLACE INSTITUCIONAL</t>
  </si>
  <si>
    <t>Propiciar la capacitación de 100 personas a través de becas o cursos cortos ofertados por entidades de cooperación internacional con el fin de replicar el conocimiento en el departamento</t>
  </si>
  <si>
    <t>Personas becadas</t>
  </si>
  <si>
    <t>P&gt;297028/05</t>
  </si>
  <si>
    <t>Construir un banco de 100 buenas prácticas del orden nacional e internacional, durante el cuatrienio, que sirva como guía y referente para el Departamento</t>
  </si>
  <si>
    <t>Banco buenas practicas constuido</t>
  </si>
  <si>
    <t>P&gt;297028/06</t>
  </si>
  <si>
    <t>Diseñar el proceso de identificación y documentación de casos de éxito y buenas prácticas y su referenciación con gobiernos y empresas al rededor del mundo</t>
  </si>
  <si>
    <t>Diseñar e implementar una estrategia de cooperación internacional para fortalecer el desarrollo del bilingüismo en el Departamento</t>
  </si>
  <si>
    <t>Estrategia diseñada e implementada</t>
  </si>
  <si>
    <t>P&gt;297028/08</t>
  </si>
  <si>
    <t>Identificar la oferta de cooperantes y realizar alianzas estratégicas para el desarrollo de programas de bilinguismo</t>
  </si>
  <si>
    <t>Implementar el programa "Conoce tu cuerpo y cuéntame tu pensamiento" en 65 municipios del Departamento con el fin de promover los derechos sexuales y orientar el plan de vida de niños, niñas y adolescentes</t>
  </si>
  <si>
    <t>Municipios Beneficiados</t>
  </si>
  <si>
    <t>P&gt;297163</t>
  </si>
  <si>
    <t>Desarrollo de estrategias de prevención del embarazo en adolescentes en el departamento de Cundinamarca</t>
  </si>
  <si>
    <t>P&gt;297163/01</t>
  </si>
  <si>
    <t>Acciones de autoreconocimiento y estructuración de proyecto de vida con facilidad de acceso academico y laboral "Construyendo en firme nuestros sueños"</t>
  </si>
  <si>
    <t>Acciones de Formación a Padres de Familia "Orientando la sexualidad de nuestros hijos"</t>
  </si>
  <si>
    <t>Encuentro de Oportunidades para mi proyecto de vida</t>
  </si>
  <si>
    <t>Estructuración e implementación de campaña informativa en el tema de sexualidad responsable</t>
  </si>
  <si>
    <t>Conformación de redes de adolescentes para implementación de acciones de prevención del embarazo en adolescentes y posicionamiento a través de realización de acto simbólico.</t>
  </si>
  <si>
    <t>Capacitar 4 comunidades indígenas asentadas en el Departamento en la promoción y protección de derechos</t>
  </si>
  <si>
    <t>Comunidades capacitadas</t>
  </si>
  <si>
    <t>P&gt;297150</t>
  </si>
  <si>
    <t>Fortalecimiento a la población étnica asentada en el departamento de Cundinamarca</t>
  </si>
  <si>
    <t>P&gt;297150/05</t>
  </si>
  <si>
    <t>Formacion en politica publica iindigena , legislacion especial indigena, convivencia y derechos humanos</t>
  </si>
  <si>
    <t>Formular la política pública Departamental para población indígena asentada en el departamento durante el periodo de gobierno</t>
  </si>
  <si>
    <t>P&gt;297150/06</t>
  </si>
  <si>
    <t>Desarrollar 6 programas de emprendimiento para apoyar iniciativas productivas de las comunidades indígenas asentadas en el departamento</t>
  </si>
  <si>
    <t>Programas desarrollados</t>
  </si>
  <si>
    <t>P&gt;297150/07</t>
  </si>
  <si>
    <t>Implementar en los 116 municipios un programa de sensibilización y concientización para el reconocimiento y respeto de la diversidad étnica (Indígena, Afrocolombiana y Rom)</t>
  </si>
  <si>
    <t>P&gt;297150/09</t>
  </si>
  <si>
    <t>Acompañar el ajuste e implementación de 4 planes integrales de vida comunidades indígenas asentadas en el Departamento</t>
  </si>
  <si>
    <t>Planes de vida acompañados</t>
  </si>
  <si>
    <t>P&gt;297150/08</t>
  </si>
  <si>
    <t>CUNDINAMARCA AFRO</t>
  </si>
  <si>
    <t>Beneficiar a 8 grupos afrocolombianos asentados en el departamento en la promoción y protección de sus derechos</t>
  </si>
  <si>
    <t>Afrocolombianos beneficiados</t>
  </si>
  <si>
    <t>P&gt;297150/01</t>
  </si>
  <si>
    <t>Realización de espacios de encuentro e intercambio de saberes ancestrales</t>
  </si>
  <si>
    <t>Formular la política pública Departamental para población afrocolombiana asentada en el departamento</t>
  </si>
  <si>
    <t>P&gt;297150/02</t>
  </si>
  <si>
    <t>Asamblea para definir lineamientos retroalimentacion, de lineamoentos de politica y plan de accion</t>
  </si>
  <si>
    <t>P&gt;297150/03</t>
  </si>
  <si>
    <t>CUNDINAMARCA ROM</t>
  </si>
  <si>
    <t>Vincular a 50 miembros del pueblo gitano en acciones para el rescate, fortalecimiento y visibilización de prácticas, usos y costumbres, que permitan reconocer, valorar y respetar la cultura durante el periodo de gobierno</t>
  </si>
  <si>
    <t>Personas Vinculadas</t>
  </si>
  <si>
    <t>P&gt;297150/04</t>
  </si>
  <si>
    <t>Realizacion de espacios, encuentros y conmemoraciones del pueblo gitano</t>
  </si>
  <si>
    <t>CUNDINAMARCA MULTICOLOR</t>
  </si>
  <si>
    <t>Implementar en los 116 municipios el programa "Cundinamarca de Colores" para la promoción, sensibilización y respecto a la diversidad sexual</t>
  </si>
  <si>
    <t>P&gt;297144</t>
  </si>
  <si>
    <t>Desarrollo de estrategias de sensibilización sobre el reconocimiento de los derechos de la comunidad LGTBI en el departamento de Cundinamarca</t>
  </si>
  <si>
    <t>P&gt;297144/01</t>
  </si>
  <si>
    <t>Diseñar una campaña enfocada al rechazo de la discrimación sexual.</t>
  </si>
  <si>
    <t>Generar espacios de formación, actualización y articulación en 80 municipios del Departamento dirigidas a servidores públicos, operadores de justicia, personal de la salud y autoridades de policía en la protección, el trato y los derechos de la comunidad LGBTI</t>
  </si>
  <si>
    <t>Municipios articulados</t>
  </si>
  <si>
    <t>P&gt;297144/02</t>
  </si>
  <si>
    <t>Sensibilizar a los funcionarios para grantizar la atención y protección a los derechos de la comunidad LGTBI</t>
  </si>
  <si>
    <t>Beneficiar a 2 000 personas mayores en situación de pobreza con kits nutricionales o subsidio monetario para la lucha contra el hambre</t>
  </si>
  <si>
    <t>Personas mayores beneficiadas</t>
  </si>
  <si>
    <t>P&gt;297186</t>
  </si>
  <si>
    <t>Protección integral a la población adulta mayor en el Departamento de Cundinamarca</t>
  </si>
  <si>
    <t>P&gt;297186/02</t>
  </si>
  <si>
    <t>Entrega de subsidio económico Cundinamarca Mayor a la población seleccionada de acuerdo al cumplimiento de requisitos establecidos</t>
  </si>
  <si>
    <t>Beneficiar a 800 cuidadores de personas mayores potenciando habilidades y destrezas en municipios de Cundinamarca</t>
  </si>
  <si>
    <t>Cuidadores capácitados</t>
  </si>
  <si>
    <t>P&gt;297186/03</t>
  </si>
  <si>
    <t>Implemetar los proyectos para los cuidadores capacitados.</t>
  </si>
  <si>
    <t>Seguimiento y acompañamiento en el desarrollo de los proyectos productivos</t>
  </si>
  <si>
    <t>Crear la línea base de cuidadores de personas mayores, para identificación de habílidades y talentos</t>
  </si>
  <si>
    <t>Dotar a 400 Asociaciones o Centros de Bienestar al Anciano o Centros día/ vida como lugares de dignificación de la persona mayor</t>
  </si>
  <si>
    <t>Centros de bienestar dotados</t>
  </si>
  <si>
    <t>P&gt;297186/04</t>
  </si>
  <si>
    <t>Dotar los Centros de Bienestar al Anciano, Centros Día y Asociaciones de Personas Mayores</t>
  </si>
  <si>
    <t>Efectuar capacitación y seguimiento del manejo de la Dotación a los Centros de Bienestar al Anciano, Centros Día y Asociaciones de Personas Mayores</t>
  </si>
  <si>
    <t>Efectuar diagnostico del estado de CBA y de los Centros Vida/dia de los 116 municipios</t>
  </si>
  <si>
    <t>Brindar asistencia técnica a 116 municipios en la ejecución de los recursos departamentales de la Estampilla para Persona Mayor durante el periodo de gobierno</t>
  </si>
  <si>
    <t>Municipios asistidos</t>
  </si>
  <si>
    <t>P&gt;297186/07</t>
  </si>
  <si>
    <t>Realizar traslado de recursos recaudados por Estampilla Departamental a los 116 Municipios</t>
  </si>
  <si>
    <t>Generar estabilidad emocional y psicológica a 4 000 personas mayores a través del programa "Cundinamarca al rescate del afecto"</t>
  </si>
  <si>
    <t>Personas mayores tratadas</t>
  </si>
  <si>
    <t>P&gt;297186/05</t>
  </si>
  <si>
    <t>Realizar 4 encuentros intergeneracionales del Banco de saberes y talentos</t>
  </si>
  <si>
    <t>Beneficiar 250 iniciativas de asociaciones que promuevan la autosostenibilidad en personas mayores durante el periodo de gobierno</t>
  </si>
  <si>
    <t>Asociaciones beneficiadas con iniciativas de Autosostenibilidad</t>
  </si>
  <si>
    <t>P&gt;297186/06</t>
  </si>
  <si>
    <t>Crear la línea base de Asociaciones de personas mayores, para identificación de habílidades y talentos</t>
  </si>
  <si>
    <t>"Seguimiento y acompañamiento en el desarrollo de los proyectos
productivos"</t>
  </si>
  <si>
    <t>"Capacitar a las Asociaciones de personas mayores para potenciar sus
habilidades en artes y oficios."</t>
  </si>
  <si>
    <t>Implemetar los proyectos productivos a las asociaciones capacitadas.</t>
  </si>
  <si>
    <t>FAMILIA FORMADORA</t>
  </si>
  <si>
    <t>Implementar en 15 entornos del departamento el programa "Cundinamarca llega a tu hogar" con el fin de detectar las familias que se encuentran en riesgo de desintegración, activando rutas de prevención y escenarios de reconstrucción familiar</t>
  </si>
  <si>
    <t>Entornos beneficiados</t>
  </si>
  <si>
    <t>P&gt;297128</t>
  </si>
  <si>
    <t>Implementación de espacios de reconstrucción para el fortalecimiento familiar en el departamento de Cundinamarca</t>
  </si>
  <si>
    <t>P&gt;297128/01</t>
  </si>
  <si>
    <t>Focalizar los territorios e identificar 2000 familias en riesgo de desintegración familiar para realizar intervenciones de carcater psicosocial mediante la aplicación individual y colectiva de herramientas tecnicas y ludicopedogógicas</t>
  </si>
  <si>
    <t>Caracterizar y Cualificar las familias en riesgo de desintegración familiar, en prevención y atención de violencias intrafamiliares, dirigidos hacia agentes educativos, institucionales, padres, madres y/o cuidadores, incluyendo víctimas del conflicto armado fortaleciendo dinamicas familiares a través de orientación, asesoria y acompañamiento</t>
  </si>
  <si>
    <t>Aplicación de herramienta virtual de seguimiento y evaluación</t>
  </si>
  <si>
    <t>Conceptualizar las situaciones de riesgo de desintegración familiar de vulnerabilidad y diseño de una herramienta ludica de atencion , medicion y seguimiento del avance de las familias</t>
  </si>
  <si>
    <t>Conmemoracion del dia nacional de la familia</t>
  </si>
  <si>
    <t>Divulgación del Programa "Cundinamarca llega a tú hogar"</t>
  </si>
  <si>
    <t>Establecer señales de alarma, rutas de atención integral e intersectorial, asi como de asesoria juridica</t>
  </si>
  <si>
    <t>Generar espacios de reconstrucción familiar en los entornos correspondientes</t>
  </si>
  <si>
    <t>Generación de sistema de estímulos</t>
  </si>
  <si>
    <t>Dotar o mantener en 70 municipios del Departamento Los espacios lúdico-formativos fijo e itinerante que favorezca el desarrollo integral, la convivencia y la socialización de valores en niños, niñas y adolescentes</t>
  </si>
  <si>
    <t>Municipios impactados</t>
  </si>
  <si>
    <t>P&gt;297188</t>
  </si>
  <si>
    <t>Desarrollo de estrategias para el desarrollo integral, la convivencia y la socialización de valores en los niños, niñas y adolescentes de Cundinamarca</t>
  </si>
  <si>
    <t>P&gt;297188/01</t>
  </si>
  <si>
    <t>Dotar las ludotecas de material didáctico, tecnologia e insumos que apunten a potencializar la parte sensorio motriz de los niños, niñas y adolescentes y sus familias.</t>
  </si>
  <si>
    <t>Implementar acciones de asistencia y fortalecimiento técnico que permitan aumentar e incentivar la asistencia de los NNA y sus familias, de las ludotecas existentes.</t>
  </si>
  <si>
    <t>Formular la política pública de familia para el departamento de Cundinamarca durante el periodo de gobierno</t>
  </si>
  <si>
    <t>P&gt;297128/03</t>
  </si>
  <si>
    <t>Diseñar y formular el documento de politica publica departamental de familia</t>
  </si>
  <si>
    <t>Brindar asistencia técnica a las 116 instancias de participación de niñas, niños y adolescentes durante el periodo de gobierno</t>
  </si>
  <si>
    <t>Instancias asistidas</t>
  </si>
  <si>
    <t>P&gt;297128/04</t>
  </si>
  <si>
    <t>Asistencia tecnica, Comites de Infancia Municipales y Departamentales, mesas de infancia y adolescencia, en los respectivos Municipios.</t>
  </si>
  <si>
    <t>Beneficiar a 50 municipios con intercambios y divulgación de roles culturales de los niños, niñas y adolescentes entre las diferentes etnias</t>
  </si>
  <si>
    <t>P&gt;297128/05</t>
  </si>
  <si>
    <t>Georeferenciación de adolescentes presentes en los diferentes grupos etnicos que hacen presencia en los municipios</t>
  </si>
  <si>
    <t>FAMILIAS BIEN NUTRIDAS</t>
  </si>
  <si>
    <t>Beneficiar 30 organizaciones de plantas de soya como alternativa alimenticia y nutricional para la familia y su entorno</t>
  </si>
  <si>
    <t>Organizaciones beneficiadas</t>
  </si>
  <si>
    <t>P&gt;297159</t>
  </si>
  <si>
    <t>Apoyo y fortalecimiento a las familias en condición de vulnerabilidad e inseguridad alimentaria a través de los Bancos De Alimentos Y Plantas Procesadoras De Soya de Cundinamarca</t>
  </si>
  <si>
    <t>P&gt;297159/01</t>
  </si>
  <si>
    <t>Capacitación e intercambio de saberes entre los operadores de las diferentes plantas de soya.</t>
  </si>
  <si>
    <t>Lograr que 20 000 familias se beneficien del programa "La Gobernación a su casa en la lucha contra el hambre durante el periodo de gobierno"</t>
  </si>
  <si>
    <t>Familias beneficiadas</t>
  </si>
  <si>
    <t>P&gt;297159/02</t>
  </si>
  <si>
    <t>Crear y/o fortalecer los bancos de alimentos existentes para familias en condicion de vulnerabilidad y vicitmas del conflicto armado</t>
  </si>
  <si>
    <t>ÓVENES PRODUCTIVOS Y EMPRENDEDORES</t>
  </si>
  <si>
    <t>Beneficiar 100 proyectos juveniles del Banco de iniciativas durante el periodo de Gobierno</t>
  </si>
  <si>
    <t>Iniciativas apoyadas</t>
  </si>
  <si>
    <t>P&gt;297169</t>
  </si>
  <si>
    <t>P&gt;297169/01</t>
  </si>
  <si>
    <t>Estructuración del banco de iniciativas juveniles, apoyo técnico y administrativo.</t>
  </si>
  <si>
    <t>SUBDIRECCION DE JUVENTUD Y ADULTEZ</t>
  </si>
  <si>
    <t>P&gt;297169/02</t>
  </si>
  <si>
    <t>Selección de los beneficiarios y entrega de los recursos</t>
  </si>
  <si>
    <t>Seguimiento y evaluación de las iniciativas beneficiadas</t>
  </si>
  <si>
    <t>Brindar asistencia técnica a los 116 municipios para la creación y fortalecimiento de espacios de participación juvenil</t>
  </si>
  <si>
    <t>P&gt;297162</t>
  </si>
  <si>
    <t>Desarrollo y garantía de oportunidades y capacidades de bienestar en las y los jóvenes del departamento de Cundinamarca</t>
  </si>
  <si>
    <t>P&gt;297162/01</t>
  </si>
  <si>
    <t>Realización de eventos</t>
  </si>
  <si>
    <t>Asistencia Técnica para la conformación y fortalecimiento de organizaciones juveniles</t>
  </si>
  <si>
    <t>Conformar 86 plataformas de juventud municipales durante el periodo de gobierno</t>
  </si>
  <si>
    <t>P&gt;297162/02</t>
  </si>
  <si>
    <t>Asistencia Técnica para la conformación y fortalecimiento de las plataformas juveniles municipales</t>
  </si>
  <si>
    <t>Conformar tres redes departamentales de comunicación popular juvenil, jóvenes rurales y cuidadores ambientales en el periodo de gobierno</t>
  </si>
  <si>
    <t>Redes conformadas y operando</t>
  </si>
  <si>
    <t>P&gt;297162/05</t>
  </si>
  <si>
    <t>Asistencia Técnica para la conformación de las redes departamentales de comunicación popular juvenil, jóvenes rurales y cuidadores ambientales</t>
  </si>
  <si>
    <t>P&gt;297162/06</t>
  </si>
  <si>
    <t>Capacitación en formación política, paz conflicto y emprendimiento</t>
  </si>
  <si>
    <t>Promover la realización de 100 espacios de integración juvenil durante el periodo de gobierno</t>
  </si>
  <si>
    <t>Espacios promovidos</t>
  </si>
  <si>
    <t>P&gt;297162/07</t>
  </si>
  <si>
    <t>Realizar convenios y alianzas estrategicas para celebración de la semana de la Juventud</t>
  </si>
  <si>
    <t>Realizar 8 encuentros interculturales de jóvenes de grupos étnicos durante el periodo de gobierno</t>
  </si>
  <si>
    <t>Eventos realizados</t>
  </si>
  <si>
    <t>P&gt;297162/08</t>
  </si>
  <si>
    <t>Realizar encuentros de reflexión y dialogo intercultural para el reconocimiento, visibilización de los saberes ancestrales, usos y costumbres y el fortalecimiento de la participación y expresión de los jóvenes de diferentes grupos étnicos de Cundinamarca</t>
  </si>
  <si>
    <t>Desarrollar en los 116 municipios el programa de sensibilización y aceptación de las personas con discapacidad "Cundinamarca Hábil"</t>
  </si>
  <si>
    <t>Municipios sensibilizados</t>
  </si>
  <si>
    <t>P&gt;297170</t>
  </si>
  <si>
    <t>Apoyo a la población con discapacidad del Departamento de Cundinamarca</t>
  </si>
  <si>
    <t>P&gt;297170/01</t>
  </si>
  <si>
    <t>Realizar 4 Festivales sin Límites para el encuentro de personas con discapacidad, sus cuidadores de diferentes municipios que permitan la interacción</t>
  </si>
  <si>
    <t>Implementar el sistema virtual "ABANICO DE OPORTUNIDADES", como un espacio de oferta laboral para las personas con discapacidad</t>
  </si>
  <si>
    <t>Implementación del sistema</t>
  </si>
  <si>
    <t>P&gt;297170/02</t>
  </si>
  <si>
    <t>Identificación del pérfil laboral de las PcD</t>
  </si>
  <si>
    <t>Beneficiar a 2 000 cuidadores o personas con discapacidad con subsidio monetario en el programa "Cuídame siendo feliz"</t>
  </si>
  <si>
    <t>Personas benefiacadas</t>
  </si>
  <si>
    <t>P&gt;297170/03</t>
  </si>
  <si>
    <t>Entrega de subsidio económico a PcD a través del programa "Cuidame siendo feliz" seleccionada de acuerdo al cumplimiento de requisitos establecidos</t>
  </si>
  <si>
    <t>Dotar 45 centros de vida sensorial, para mejorar la calidad de vida de las personas con discapacidad</t>
  </si>
  <si>
    <t>Centros dotados</t>
  </si>
  <si>
    <t>P&gt;297170/04</t>
  </si>
  <si>
    <t>Efectuar capacitación y seguimiento del manejo de la Dotación a los Centros de Vida Sensorial</t>
  </si>
  <si>
    <t>Dotar los Centros de vida Sensorial</t>
  </si>
  <si>
    <t>Beneficiar a 1 000 personas con discapacidad con ayudas técnicas mediante alianzas estratégicas</t>
  </si>
  <si>
    <t>Personas beneficiadas</t>
  </si>
  <si>
    <t>P&gt;297170/05</t>
  </si>
  <si>
    <t>Realizar brigadas de rehabilitación, habilitación a las PcD y VCA, beneficiadas con las ayudas técnicas a través de alianzas estratégicas</t>
  </si>
  <si>
    <t>Promocionar en los 116 municipios del departamento la implementación de los manuales de accesibilidad y planes integrales de accesibilidad</t>
  </si>
  <si>
    <t>Municipios promocionados</t>
  </si>
  <si>
    <t>P&gt;297170/06</t>
  </si>
  <si>
    <t>Campaña Promoción e implementación de los manuales de accesibilidad</t>
  </si>
  <si>
    <t>Implementar en 70 Municipios del Departamento una estrategia de posicionamiento de los derechos de las niñas, niños y adolescentes durante el periodo de gobierno</t>
  </si>
  <si>
    <t>Municipios con estrategia desarrollada</t>
  </si>
  <si>
    <t>P&gt;297188/02</t>
  </si>
  <si>
    <t>Celebración del dia de la niñez</t>
  </si>
  <si>
    <t>Vincular 10 000 adolescentes y jóvenes al programa "Juntos Hacemos Combo", para el intercambio de vivencias y experiencias durante el periodo de gobierno</t>
  </si>
  <si>
    <t>Adolescentes y Jóvenes vinculados</t>
  </si>
  <si>
    <t>P&gt;297146</t>
  </si>
  <si>
    <t>Desarrollo de estrategias de mitigación y prevención del consumo de sustancias ilegales en las y los jóvenes del departamento de Cundinamarca</t>
  </si>
  <si>
    <t>P&gt;297146/01</t>
  </si>
  <si>
    <t>Implementacion de actividades deportivas no convencionales, mixtas durante la realizacion de la actividad juntos hacemos combo</t>
  </si>
  <si>
    <t>Implementacion de actividades deportivas convencionales mixtas durante la realizacion de la actividad juntos hacemos combo</t>
  </si>
  <si>
    <t>Implementacion de campaña publicitaria, para la prevencion del consumo de sustancias legales e ilegales, todo esto con el logo de la campaña</t>
  </si>
  <si>
    <t>Implementar en 58 Municipios la estrategia "CUNDINAMARCA SUEÑA" para potencializar las habilidades, capacidades y talentos de los adolescentes y jóvenes del Departamento durante el periodo de gobierno</t>
  </si>
  <si>
    <t>Municipios con el Programa implementado</t>
  </si>
  <si>
    <t>P&gt;297146/02</t>
  </si>
  <si>
    <t>Implementacion de la estrategia: CUNDINAMARCA SUEÑA, para la prevencion selectiva de los jovenes y adolescentes del Departamento.</t>
  </si>
  <si>
    <t>Brindar apoyo técnico y logístico al Consejo Departamental de Política social y a los Consejos municipales de política social de los 116 municipios del departamento durante el periodo de gobierno</t>
  </si>
  <si>
    <t>Consejos apoyados</t>
  </si>
  <si>
    <t>P&gt;297172</t>
  </si>
  <si>
    <t>Asistencia y Fortalecimiento del Consejo Departamental de Política Social de Cundinamarca -CODEPS- y los Consejos Municipales de Política Social -COMPOS- en el Departamento de Cundinamarca</t>
  </si>
  <si>
    <t>P&gt;297172/01</t>
  </si>
  <si>
    <t>Realizar asesoría, coordinación, acompañamiento y asistencia técnica a los Consejos Municipales de Política Social.</t>
  </si>
  <si>
    <t>Implementar en los 116 municipios el plan departamental de erradicación de trabajo infantil durante el periodo de gobierno</t>
  </si>
  <si>
    <t>Municipios con plan de erradicación implementado</t>
  </si>
  <si>
    <t>P&gt;297078</t>
  </si>
  <si>
    <t>Desarrollo de estrategias para la erradicación del trabajo infantil en el departamento de Cundinamarca</t>
  </si>
  <si>
    <t>P&gt;297078/01</t>
  </si>
  <si>
    <t>Conmemoración del dia internacional de la prevecion y Erradicación del trabajo infantil</t>
  </si>
  <si>
    <t>Conmemoración del dia internacional contra la explotación sexual y el trafico de mujeres, niñas y niños.</t>
  </si>
  <si>
    <t>P&gt;297078/02</t>
  </si>
  <si>
    <t>Asistencia Técnica para la implementacion del plan departamental de erradicacion de trabajo infantil, estableciendo señales de alerta, que promuevan la puesta en marcha de la ruta de atención, y elaboracion del plan de accion correspondiente.</t>
  </si>
  <si>
    <t>Diseño de piezas comunicativas y campañas sobre el trabajo infantil , causas y consecuencias basadas en política pública de infancia y los derechos para la infancia</t>
  </si>
  <si>
    <t>CALIDAD 10</t>
  </si>
  <si>
    <t>SISTEMAS DE APRENDIZAJE INNOVADORES</t>
  </si>
  <si>
    <t>Implementar modelos educativos innovadores y educación virtual para 22 000 estudiantes de las IED que permitan la transformación de las metodologías de enseñanza y autonomía del aprendizaje, para el desarrollo del pensamiento critico, creativo y perceptivo</t>
  </si>
  <si>
    <t>Estudiantes con modelos innovadores implementados</t>
  </si>
  <si>
    <t>P&gt;297100</t>
  </si>
  <si>
    <t>Implementación de modelos pedagógicos innovadores y ambientes de aprendizaje adecuados para mejorar la calidad educativa en las IED oficiales Cundinamarca</t>
  </si>
  <si>
    <t>P&gt;297100/03</t>
  </si>
  <si>
    <t>Acompañamiento in situ, seguimiento, socialización de experiencias significativas</t>
  </si>
  <si>
    <t>DIRECCIÓN DE CALIDAD EDUCATIVA</t>
  </si>
  <si>
    <t>Elaboración diagnóstico pedagógico y tecnológico de las IED focalizadas</t>
  </si>
  <si>
    <t>Formación, acompañamiento e implementación de modelos educativos innovadores presenciales y/o virtuales</t>
  </si>
  <si>
    <t>Implementar 15 ambientes educativos interdisciplinarios destinados a mejorar las capacidades de investigación de los estudiantes de las IED del Departamento en Ciencias y Tecnología durante el periodo de Gobierno</t>
  </si>
  <si>
    <t>Ambientes educativos implementados</t>
  </si>
  <si>
    <t>P&gt;297100/01</t>
  </si>
  <si>
    <t>Formación y acompañamiento</t>
  </si>
  <si>
    <t>Puesta en funcionamiento de ambientes educativos de C&amp;T</t>
  </si>
  <si>
    <t>Beneficiar a 3 120 Estudiantes de los grados 10° y 11°, durante el periodo de Gobierno, con estrategias de nivelación y formación de competencias básicas y orientación vocacional, priorizando los municipios de más baja tasa de transición</t>
  </si>
  <si>
    <t>Estudiantes beneficiados con estrategias de competencias básicas</t>
  </si>
  <si>
    <t>P&gt;297100/02</t>
  </si>
  <si>
    <t>Implementar un conjunto de estrategias para la selección adecuada de programas de formación POTS - MEDIA</t>
  </si>
  <si>
    <t>Implementar estrategias de nivelacion para estudiantes de 10 y 11</t>
  </si>
  <si>
    <t>CUNDINAMARCA BILINGÜE</t>
  </si>
  <si>
    <t>Elaborar e Implementar en 140 de las IED el Plan departamental de bilingüismo durante el periodo de Gobierno</t>
  </si>
  <si>
    <t>IED con plan de Bilingüismo implementado</t>
  </si>
  <si>
    <t>P&gt;297111</t>
  </si>
  <si>
    <t>Fortalecimiento de las habilidades comunicativas en lengua extranjera - Inglés- en las Instituciones Educativas de los municipios no certificados de Cundinamarca</t>
  </si>
  <si>
    <t>P&gt;297111/01</t>
  </si>
  <si>
    <t>Realización de eventos, foros, talleres, conversatorios, inmersiones, pasantías, concursos, campamentos de carácter municipal, departamental, nacional e internacional.</t>
  </si>
  <si>
    <t>Formación continua de docentes, directivos docentes y estudiantes dentro y fuera del país.</t>
  </si>
  <si>
    <t>Elaboración del plan de bilingüismo en las distintas fases, acompañamiento a las IED para la implementación de las acciones del plan y evaluación del proceso.</t>
  </si>
  <si>
    <t>Dotación de ambientes de aprendizaje para favorecer el bilinguismo.</t>
  </si>
  <si>
    <t>Implementar 10 Instituciones educativas Bilingües en el cuatrienio</t>
  </si>
  <si>
    <t>IED con bilingüismo implementado</t>
  </si>
  <si>
    <t>P&gt;297111/02</t>
  </si>
  <si>
    <t>Diagnóstico de las IED, diseño del plan de acción para la transición hacia el bilinguismo, formación y acompañamiento in situ a las IED y evaluación continua del proceso.</t>
  </si>
  <si>
    <t>PENSAMIENTO MATEMÁTICO Y LECTO ESCRITURA</t>
  </si>
  <si>
    <t>Implementar un proyecto de fortalecimiento de competencias en pensamiento lógico matemático y de lectoescritura, que beneficie a 9000 estudiantes durante el periodo de Gobierno</t>
  </si>
  <si>
    <t>Estudiantes beneficiados con fortalecimiento de sus competencias educativas</t>
  </si>
  <si>
    <t>P&gt;297116</t>
  </si>
  <si>
    <t>Fortalecimiento de las competencias en pensamiento lógico matemático y lecto-escritura de los estudiantes oficiales del Departamento de Cundinamarca</t>
  </si>
  <si>
    <t>P&gt;297116/01</t>
  </si>
  <si>
    <t>Formación docente y estudiantes en competencias en pensamiento lógico matemático y lenguaje.</t>
  </si>
  <si>
    <t>P&gt;297116/02</t>
  </si>
  <si>
    <t>Dotación de material pedagógico y ambientes de aprendizaje</t>
  </si>
  <si>
    <t>MAESTROS QUE DEJAN HUELLA</t>
  </si>
  <si>
    <t>Impartir programas de formación dirigidos al fortalecimiento de la labor docente y actualización disciplinar a 3 000 docentes y directivos docentes de las 283 IED</t>
  </si>
  <si>
    <t>Docentes y Directivos formados</t>
  </si>
  <si>
    <t>P&gt;297117</t>
  </si>
  <si>
    <t>Formación de docentes y directivos docentes oficiales del Departamento Cundinamarca</t>
  </si>
  <si>
    <t>P&gt;297117/01</t>
  </si>
  <si>
    <t>Formación, profesionalización y actualización de docentes y directivos docentes de preescolar, básica y media en diferentes áreas del conocimiento y educación a través de Contratos o Convenios para el desarrollo de Programas de Formación Permanente de Docentes -PFPD, posgrados, diplomados, cursos de actualización y formación, Foros, Encuentros, simposios, talleres, y pasantías nacionales e internacionales)</t>
  </si>
  <si>
    <t>Implementar el Programa ESCUELA AMIGA DEL AMBIENTE en 40 IED oficiales en alianza con la CAR desde la educación para la formación de niños defensores del agua, eco escuelas y el desarrollo de promotores ambientales para ser articulados con los PRAES</t>
  </si>
  <si>
    <t>Instituciones Educativas con el programa ESCUELA AMIGA implementado</t>
  </si>
  <si>
    <t>P&gt;297141</t>
  </si>
  <si>
    <t>Fortalecimiento de la cultura ambiental en la comunidad educativa y el buen uso y aprovechamiento del tiempo libre de los estudiantes de las instituciones educativas del departamento Cundinamarca</t>
  </si>
  <si>
    <t>P&gt;297141/01</t>
  </si>
  <si>
    <t>DOTACION DE ELEMENTOS PARA LA IMPLEMENTACION DE COMPONENTES AMBIENTALES</t>
  </si>
  <si>
    <t>ACOMPAÑAMIENTO Y RETROALIMENTACIÓN A LAS IED PARA LA ARMONIZACIÓN DE LA INCLUSIÓN DE LA DIMENSIÓN AMBIENTAL AL PEI Y AL PRAE</t>
  </si>
  <si>
    <t>Realizar salidas pedagógicas y recreativas a 21 000 estudiantes con el fin de fortalecer competencias básicas, ciudadanas, ciencia y tecnología, conocimiento regiones, entre otras</t>
  </si>
  <si>
    <t>Número de Estudiantes en las salidas pedagógicas</t>
  </si>
  <si>
    <t>P&gt;297141/02</t>
  </si>
  <si>
    <t>Salidas escolares pedagógicas a parques temáticos, museos de arte, bibliotecas y centros de esparcimiento y recreación</t>
  </si>
  <si>
    <t>Foros y eventos</t>
  </si>
  <si>
    <t>Implementar anualmente, durante el periodo de Gobierno, un programa innovador de reconocimiento a la gestión integral de la comunidad educativa del Departamento (Plan de Incentivos bienestar)</t>
  </si>
  <si>
    <t>Programa innovador implementado</t>
  </si>
  <si>
    <t>P&gt;297151</t>
  </si>
  <si>
    <t>Implementación del Plan de Bienestar, Estímulos e Incentivos de los docentes, directivos docentes, personal administrativo y comunidad educativa de las de las Instituciones Educativas de los municipios no certificados Cundinamarca</t>
  </si>
  <si>
    <t>P&gt;297151/01</t>
  </si>
  <si>
    <t>DIRECCIÓN DE PERSONAL DE INSTITUCIONES EDUCATIVAS</t>
  </si>
  <si>
    <t>Implementar el Plan de Estimulos e Incentivos para los Docentes, Directivos Docentes, Personal Administrativo y Comunidad Educativa</t>
  </si>
  <si>
    <t>Formular, Implementar y Ejecucutar un Plan Anual de Asistencia Técnica en las IED garantizando la articulación al sistema de gestión de calidad de la Secretaría de Educación de Cundinamarca durante el periodo de gobierno</t>
  </si>
  <si>
    <t>Plan de asistencia técnica formulado, implementado y ejecutado</t>
  </si>
  <si>
    <t>P&gt;297168</t>
  </si>
  <si>
    <t>Formulación y ejecución del Plan de Asistencia técnica y Plan Operativo de Inspección y Vigilancia Cundinamarca</t>
  </si>
  <si>
    <t>P&gt;297168/01</t>
  </si>
  <si>
    <t>Aplicar el plan de Asistencia tecnica en los 109 municipios durante el periodo de gobieno</t>
  </si>
  <si>
    <t>Diseño y construccion del plan de asistencia tecnica</t>
  </si>
  <si>
    <t>Formular y ejecutar el plan operativo anual de inspección y vigilancia que garantice el control en 715 establecimientos educativos (283 IED oficiales, 336 Establecimientos Educativos Privados y 96 Centros de Formación para el Desarrollo Humano) durante el periodo de Gobierno</t>
  </si>
  <si>
    <t>Instituciones Educativas con plan operativo de inspección y vigilancia ejecutado</t>
  </si>
  <si>
    <t>P&gt;297168/02</t>
  </si>
  <si>
    <t>Aumentar de 4 a 6 los procesos certificados para la prestación del servicio educativo en el marco del proceso de modernización de las Secretarias de educación establecido por el Ministerio de Educación</t>
  </si>
  <si>
    <t>Procesos certificados</t>
  </si>
  <si>
    <t>P&gt;297119</t>
  </si>
  <si>
    <t>Administración coordinacion y prestación del servicio educativo en las IED y desarrollo de un proyecto de reorganización e integración escolar de los municipios no certificados del departamento de Cundinamarca</t>
  </si>
  <si>
    <t>P&gt;297119/07</t>
  </si>
  <si>
    <t>Acompañamiento para la actualizacion y certificación de los procesos de la Secretaria de Educación</t>
  </si>
  <si>
    <t>DIRECCIÓN ADMINISTRATIVA Y FINANCIERA</t>
  </si>
  <si>
    <t>CUNDINAMARCA MÁS PROFESIONAL</t>
  </si>
  <si>
    <t>FORMACIÓN EN ÁREAS ESTRATÉGICAS</t>
  </si>
  <si>
    <t>Entregar a 5 000 jovenes un subsidio para la inscripción y gastos asociados a la presentación de exámenes de ingreso a Universidades públicas en el cuatrienio</t>
  </si>
  <si>
    <t>Jóvenes Beneficiados</t>
  </si>
  <si>
    <t>P&gt;297101</t>
  </si>
  <si>
    <t>Apoyo para el acceso y sostenibilidad a la educación superior de los jóvenes Cundinamarca</t>
  </si>
  <si>
    <t>P&gt;297101/01</t>
  </si>
  <si>
    <t>DIRECCIÓN DE EDUCACIÓN SUPERIOR, CIENCIA Y TECNOLOGÍA</t>
  </si>
  <si>
    <t>SUBSIDIO PARA LA INSCRIPCIÓN Y GASTOS ASOCIADOS A LA PRESENTACIÓN DE EXÁMENES DE INGRESO A UNIVERSIDADES PÚBLICAS.</t>
  </si>
  <si>
    <t>Otorgar subsidios de transporte o alojamiento a 505 estudiantes de educación superior durante el periodo de Gobierno</t>
  </si>
  <si>
    <t>Estudiantes beneficiados</t>
  </si>
  <si>
    <t>P&gt;297101/03</t>
  </si>
  <si>
    <t>SEGUIMIENTO A LA PRESENTACIÓN DE LOS JÓVENES A LA EDUCACIÓN SUPERIOR</t>
  </si>
  <si>
    <t>P&gt;297101/04</t>
  </si>
  <si>
    <t>APORTAR SUBSIDIOS PARA MOVILIDAD PARA GARANTIZAR LA PERMANECÍA EN LA EDUCACIÓN SUPERIOR DE LOS JÓVENES CUNDINAMARQUESES</t>
  </si>
  <si>
    <t>APOYO PARA PERMANENCIA EN LA EDUCACIÓN SUPERIOR MEDIANTE SUBSIDIOS DE ALOJAMIENTO</t>
  </si>
  <si>
    <t>4X1 OPCIÓN: MAS EQUIDAD</t>
  </si>
  <si>
    <t>Beneficiar 5 153 Estudiantes con subsidios para acceso a la Educación Superior durante el periodo de Gobierno</t>
  </si>
  <si>
    <t>Jóvenes Beneficiados con subsidios educativos</t>
  </si>
  <si>
    <t>P&gt;297148</t>
  </si>
  <si>
    <t>Implementación de un proyecto para potencializar el ingreso a la educación superior en el Departamento de Cundinamarca</t>
  </si>
  <si>
    <t>P&gt;297148/01</t>
  </si>
  <si>
    <t>Otorgar a 1533 jóvenes gratuidad en la matrícula para adelantar estudios de pregrado IED Superior.</t>
  </si>
  <si>
    <t>Entregar los Subsidios a los Egresados de los colegios de los municipios del Departamento de Cundinamarca para el ingreso a la educación superior en los programas de pregrado.</t>
  </si>
  <si>
    <t>Beneficiar a 400 estudiantes del municipio de Soacha con becas del 100% en la Universidad de Cundinamarca</t>
  </si>
  <si>
    <t>Jóvenes Beneficiados con becas</t>
  </si>
  <si>
    <t>P&gt;297148/02</t>
  </si>
  <si>
    <t>Elaborar el estudio de la apertura de la Facultad de ciencias de la salud para fomentar el ingreso de jóvenes cundinamarqueses a programas en formación en salud en el cuatrienio</t>
  </si>
  <si>
    <t>Estudio elaborado</t>
  </si>
  <si>
    <t>P&gt;297148/03</t>
  </si>
  <si>
    <t>Consultoria de seguimiento estudio de apertura de la Facultad de Ciencias de la Salud en el Departamento de Cundinamarca</t>
  </si>
  <si>
    <t>Articular las 9 Normales Superiores del Departamento con Instituciones Universitarias con acreditación de alta calidad para que los estudiantes de grados 10° y 11° inicien programas de educación superior</t>
  </si>
  <si>
    <t>Escuelas Normales articuladas con instituciones universitarias</t>
  </si>
  <si>
    <t>P&gt;297148/06</t>
  </si>
  <si>
    <t>Gestionar ante diferentes Instituciones de Educación superior programas pertinentes para ser ofertados en las regiones de Cundinamarca con menos oportunidades de Educación Superior.</t>
  </si>
  <si>
    <t>P&gt;297148/07</t>
  </si>
  <si>
    <t>Gestionar ante diferentes Instituciones de Educación superior programas pertinentes para ser ofertados en las regiones de Cundinamarca con menos oportunidades de Educación Superior</t>
  </si>
  <si>
    <t>GENERACIÓN 2036</t>
  </si>
  <si>
    <t>CALIDAD EN LA EDUCACIÓN PARA EL NUEVO LIDERAZGO</t>
  </si>
  <si>
    <t>Diseñar e implementar un proyecto de innovación curricular al 100% de las IED (283), con enfoque de psicología positiva que involucre la felicidad, el pensamiento crítico, perceptivo y creativo, la inteligencia emocional, entre otros</t>
  </si>
  <si>
    <t>Instituciones con innovación curricular diseñada e implementada</t>
  </si>
  <si>
    <t>P&gt;297084</t>
  </si>
  <si>
    <t>Implementación de proyecto de Innovación para la transformación del currículo educativo con enfoque de psicología positiva, que involucre la felicidad y la gestión del riesgo, de las Instituciones Educativas de Cundinamarca</t>
  </si>
  <si>
    <t>P&gt;297084/01</t>
  </si>
  <si>
    <t>Formación de docentes, Directivos docentes, orientadores escolares, padres de familia y comunidad educativa (Diplomados, cursos, talleres)</t>
  </si>
  <si>
    <t>Intervención al curriculo y al Proyecto Educativo Intitucional (Acompañamiento pedagógico, asesoría y asistencia técnica)</t>
  </si>
  <si>
    <t>Intervención psicosocial</t>
  </si>
  <si>
    <t>Movilización educativa, encuentrso regionales, municipales y departamentales (Eventos, talleres, foros, lógistica)</t>
  </si>
  <si>
    <t>Dotación de material didáctico y pedagógico</t>
  </si>
  <si>
    <t>Implementar un programa en 283 IED oficiales desde la educación para la formación de niños y jóvenes para apoyar la gestión del riesgo</t>
  </si>
  <si>
    <t>Instituciones Educativas con programa implementado</t>
  </si>
  <si>
    <t>P&gt;297084/02</t>
  </si>
  <si>
    <t>Formación de docentes, directivos docentes, estudiantes y comunidad educativa</t>
  </si>
  <si>
    <t>Evaluación, seguimiento y sostenimiento de las 57 Redes de aprendizaje docente que se encuentran vinculadas al observatorio educativo del departamento y que actualmente adelantan investigación en temas de Ambiente, CTEI, Derechos humanos y democracia, Educación y pedagogía, Comunicaciones, Agrícola y biodiversidad, entre otras</t>
  </si>
  <si>
    <t>Redes de aprendizaje docente con evaluación, seguimiento y sostenimiento</t>
  </si>
  <si>
    <t>P&gt;297105</t>
  </si>
  <si>
    <t>Fortalecimiento y sostenimiento redes educativas de Cundinamarca. Cundinamarca</t>
  </si>
  <si>
    <t>DIRECCIÓN DE MEDIOS Y NUEVAS TECNOLOGÍAS</t>
  </si>
  <si>
    <t>Implementar un proyecto de fortalecimiento de competencias para el 100% de las IED (283) durante el periodo de gobierno</t>
  </si>
  <si>
    <t>IED con proyecto implementado</t>
  </si>
  <si>
    <t>P&gt;297149</t>
  </si>
  <si>
    <t>Fortalecimiento de competencias en pruebas externas Cundinamarca</t>
  </si>
  <si>
    <t>P&gt;297149/01</t>
  </si>
  <si>
    <t>P&gt;297149/02</t>
  </si>
  <si>
    <t>UNIDOS PODEMOS LOGRAR MÁS EDUCACIÓN</t>
  </si>
  <si>
    <t>MÁS Y MEJOR EDUCACIÓN</t>
  </si>
  <si>
    <t>Brindar comple Nutricional 185000 NNAJ Brindar complemento nutricional o almuerzo a 185 000 niñas, niños y adolescentes anualmente, priorizando los estudiantes de jornada única</t>
  </si>
  <si>
    <t>P&gt;297096</t>
  </si>
  <si>
    <t>Implementación de estrategias para el acceso y permanencia en el sector educativo del departamento de Cundinamarca</t>
  </si>
  <si>
    <t>P&gt;297096/01</t>
  </si>
  <si>
    <t>Suministros Complementos nutricionales o almuerzo adolescentes</t>
  </si>
  <si>
    <t>DIRECCIÓN DE COBERTURA</t>
  </si>
  <si>
    <t>Suministros Complementos nutricionales o almuerzo para niños, niñas</t>
  </si>
  <si>
    <t>Lograr en el cuatrienio la permanencia de 265 136 niños, niñas y adolescentes mediante estrategias de transporte escolar, alojamiento, adquisición de buses, entre otros</t>
  </si>
  <si>
    <t>Niños beneficiados</t>
  </si>
  <si>
    <t>P&gt;297096/02</t>
  </si>
  <si>
    <t>Brindar subsidio de transporte escolar a niños y niñas</t>
  </si>
  <si>
    <t>Brindar subsidio de transporte escolar a adolescentes</t>
  </si>
  <si>
    <t>Realizar 1 campaña en el 100% (283) instituciones del departamento para disminuir la deserción de los estudiantes de los grados 5° y 9° en la transición a la educación básica y media</t>
  </si>
  <si>
    <t>Sedes educativas beneficiadas</t>
  </si>
  <si>
    <t>P&gt;297096/03</t>
  </si>
  <si>
    <t>Diseñar e implementar camapaña de permanencia escolar</t>
  </si>
  <si>
    <t>INSTITUCIONES EDUCATIVAS PARA EL NUEVO LIDERAZGO</t>
  </si>
  <si>
    <t>Garantizar la prestación del servicio educativo en los 109 municipios no certificados del departamento de Cundinamarca durante el cuatrienio</t>
  </si>
  <si>
    <t>Municipios con prestación del servicio garantizada</t>
  </si>
  <si>
    <t>P&gt;297097</t>
  </si>
  <si>
    <t>Mejoramiento prestación del servicio educativo Cundinamarca</t>
  </si>
  <si>
    <t>P&gt;297097/01</t>
  </si>
  <si>
    <t>CONTRATACIÓN DE LA PRESTACIÓN DEL SERVICIO EDUCATIVO</t>
  </si>
  <si>
    <t>CONTRATACIÓN PARA LA PROMOCIÓN E IMPLEMENTACIÓN DE ESTRATEGIAS DE DESARROLLO PEDAGÓGICO CON IGLESIAS Y CONFESIONES RELIGIOSAS</t>
  </si>
  <si>
    <t>Garantizar la conectividad a Internet de 1 200 sedes educativas oficiales del Departamento en los Municipios no certificados</t>
  </si>
  <si>
    <t>Sedes conectadas a internet</t>
  </si>
  <si>
    <t>P&gt;297098</t>
  </si>
  <si>
    <t>Implementación , Incorporación y apropiación de las TIC para el desarrollo de los procesos pedagógicos de las Instituciones Educativas Oficiales del departamento de Cundinamarca. Cundinamarca</t>
  </si>
  <si>
    <t>P&gt;297098/02</t>
  </si>
  <si>
    <t>Conexión a Internet de 1.200 Sedes Educativas Oficiales de los municipios no certificados del Departamento de Cundinamarca.</t>
  </si>
  <si>
    <t>Ejecutar un plan que permita la actualización, mantenimiento, ampliación y seguimiento anual a la infraestructura tecnológica existente en las diferentes dependencias de la Secretaria de Educación de Cundinamarca y las IED</t>
  </si>
  <si>
    <t>Plan ejecutado</t>
  </si>
  <si>
    <t>P&gt;297098/03</t>
  </si>
  <si>
    <t>Implementar durante el cuatrienio 4 modelos flexibles con componentes pedagógicos y sociales para adultos durante el periodo de gobierno</t>
  </si>
  <si>
    <t>Modelos implementados</t>
  </si>
  <si>
    <t>P&gt;297113</t>
  </si>
  <si>
    <t>Implementación y fortalecimiento de modelos educativos pertinentes de acuerdo a las diversas condiciones de la población estudiantil del Departamento de Cundinamarca</t>
  </si>
  <si>
    <t>P&gt;297113/02</t>
  </si>
  <si>
    <t>Aplicar modelos eductivos flexibles en los ciclos II, III, IV, V y VI, para población de jóvenes del departamento.</t>
  </si>
  <si>
    <t>Aplicar modelos eductivos flexibles en los ciclos II, III, IV, V y VI, para población de adultos y adultas mayores del departamento.</t>
  </si>
  <si>
    <t>Aplicar modelos educativos flexibles en los ciclos II, III, IV, V y VI para población de adultos y adultas del Departamento</t>
  </si>
  <si>
    <t>Alfabetizar a 7 754 personas jóvenes adultos y adultos mayores durante el cuatrienio</t>
  </si>
  <si>
    <t>Personas alfabetizadas</t>
  </si>
  <si>
    <t>P&gt;297113/01</t>
  </si>
  <si>
    <t>Atender a la población adulta mayor iletrada del Departamento con modelos de lecto escritura y matemáticas, pertinentes para el ciclo de alfabetización de adultos.</t>
  </si>
  <si>
    <t>Aumentar en 50 el número de IED intervenidas en procesos de educación inclusiva durante el periodo de Gobierno</t>
  </si>
  <si>
    <t>IED intervenidas</t>
  </si>
  <si>
    <t>P&gt;297113/03</t>
  </si>
  <si>
    <t>Adquisición de materiales pedagógicos para la implemetación y fortalecimiento de modelos y estrategias para la inclusión para niños y niñas</t>
  </si>
  <si>
    <t>Adquisición de materiales pedagógicos para la implementación y fortalecimiento de modelos y estrategias para la inclusión para adolescentes.</t>
  </si>
  <si>
    <t>Apoyo pedagogico, Acompañamiento, seguimiento y evaluación con profesionales idóneos, en la IED para la implementación, fortalecimiento y transformación hacia la educación inclusiva para adolescentes.</t>
  </si>
  <si>
    <t>Apoyo pedagógico, acompañamiento, seguimiento y evaluación con profesionales idóneos, en la IED para la implementación, fortalecimiento y transformación hacia la educación inclusiva para niños y niñas</t>
  </si>
  <si>
    <t>Formación niños directivos docentes en procesos de inclusión y metodologías flexibles para la población de niños y niñas con necesidades educativas especiales.</t>
  </si>
  <si>
    <t>Formación y actualización de docentes y directivos docentes en procesos de inclusión y metodologías flexibles para la población deadolescentes con necesidades educativas especiales.</t>
  </si>
  <si>
    <t>P&gt;297119/02</t>
  </si>
  <si>
    <t>Contratar los seguros requeridos por la SEC</t>
  </si>
  <si>
    <t>Programar los gastos por concepto de bienes tangibles e intangibles de consumo final que no son objeto de devolución</t>
  </si>
  <si>
    <t>Aquirir los enseres y equipos de oficina para la SEC</t>
  </si>
  <si>
    <t>Atender los gastos por comisiones bancarias legalmente establecidas</t>
  </si>
  <si>
    <t>Programar los gastos por edición de formas, escritos, publicaciones, revistas, libros, sellos, suscripciones y avisos requeridos en la SEC.</t>
  </si>
  <si>
    <t>P&gt;297119/03</t>
  </si>
  <si>
    <t>Contratar los servicios necesarios para conservar los bienes muebles e inmuebles de la Secretaría de Educación</t>
  </si>
  <si>
    <t>Contratar las personas necesarias para la prestación de servicios técnicos en el sector educación de carácter esporádico y transitorio</t>
  </si>
  <si>
    <t>Contratar las personas naturales y/o juridicas en el área que sea requerida con el conocimiento de las normas, de carácter esporadico y transitorio</t>
  </si>
  <si>
    <t>Pagar los gastos de mensajería, transporte y peajes.</t>
  </si>
  <si>
    <t>Garantizar anualmente el pago del 100% de la nómina de pensionados y sustitutos del magisterio durante el periodo de gobierno</t>
  </si>
  <si>
    <t>Nóminas pagadas</t>
  </si>
  <si>
    <t>P&gt;297119/01</t>
  </si>
  <si>
    <t>Pagar la nomina de mesadas pensionales, proveniente de la Dirección de Pensiones para el pago de nómina</t>
  </si>
  <si>
    <t>Pagar las cuentas de cobro, por concepto de sentencias, proveniente de la Dirección de Pensiones para el pago de nómina</t>
  </si>
  <si>
    <t>Contratar 601 puntos anuales de aseo para las IED durante el periodo de gobierno</t>
  </si>
  <si>
    <t>Puntos de aseo</t>
  </si>
  <si>
    <t>P&gt;297119/04</t>
  </si>
  <si>
    <t>Prestación del Servicio de Aseo en las Instituciones Educativas de los Municipios no Certificados del Departamento.</t>
  </si>
  <si>
    <t>P&gt;297119/05</t>
  </si>
  <si>
    <t>Servicio de vigilancia y Seguridad para las I.E.D</t>
  </si>
  <si>
    <t>Contratar 152 puntos anuales de vigilancia para las IED durante el periodo de Gobierno</t>
  </si>
  <si>
    <t>Puntos de vigilancia</t>
  </si>
  <si>
    <t>Garantizar el pago en el 70% del costo anual de los servicios públicos de las 283 IED durante el periodo de Gobierno</t>
  </si>
  <si>
    <t>IED beneficiadas</t>
  </si>
  <si>
    <t>P&gt;297119/06</t>
  </si>
  <si>
    <t>Lograr la reorganización institucional del 100% de las IED del Departamento de Cundinamarca en el periodo de Gobierno</t>
  </si>
  <si>
    <t>Instituciones Reorganizadas</t>
  </si>
  <si>
    <t>P&gt;297119/08</t>
  </si>
  <si>
    <t>P&gt;297142</t>
  </si>
  <si>
    <t>Administración de la nomina de los docentes, directivos docentes y administrativos de las IED de los municipios no certificados de Cundinamarca</t>
  </si>
  <si>
    <t>P&gt;297142/01</t>
  </si>
  <si>
    <t>Liquidacion de la Nómina - Directivos Docentes a los funcionarios con derecho a ella</t>
  </si>
  <si>
    <t>Liquidacion de la Nómina - Cuota SGP a los funcionarios con derecho a ella</t>
  </si>
  <si>
    <t>Liquidacion de la Nómina - Administratrivos de la Planta FEC a los funcionarios con derecho a ella</t>
  </si>
  <si>
    <t>Liquidacion de la Nómina - Docentes a los funcionarios con derecho a ella</t>
  </si>
  <si>
    <t>P&gt;297142/03</t>
  </si>
  <si>
    <t>Liquidacion del Rubro Prima de Navidad a los Funcionarios de la Nomina de Excedentes con Derecho a ello.</t>
  </si>
  <si>
    <t>Liquidación del Rubro Prima de Servicio a los Funcionarios de la Nomina de Excedentes con Derecho a ello.</t>
  </si>
  <si>
    <t>Liquidacion de los Aportes Parafiscales - Nomina de Excedentes</t>
  </si>
  <si>
    <t>Liquidacion del Rubro Sueldo Basico a los Funcionarios de la Nomina de Excedentes con Derecho a ello.</t>
  </si>
  <si>
    <t>Liquidacion del Rubro S.S 20% a los Funcionarios de la Nomina de Excedentes con Derecho a ello.</t>
  </si>
  <si>
    <t>Liquidacion del Rubro Prima Tecnica a los Funcionarios de la Nomina de Excedentes con Derecho a ello.</t>
  </si>
  <si>
    <t>Liquidacion del Aporte Patronal - Nomina de Excedentes</t>
  </si>
  <si>
    <t>P&gt;297142/04</t>
  </si>
  <si>
    <t>Liquidar las Horas Extras y Dias Festivos</t>
  </si>
  <si>
    <t>Liquidar Sobresueldo</t>
  </si>
  <si>
    <t>Liquidar Sueldos de Personal de Nómina</t>
  </si>
  <si>
    <t>Liquidar Previsión Social (Salud)</t>
  </si>
  <si>
    <t>Liquidar las Cesantías</t>
  </si>
  <si>
    <t>Implementar un programa de entornos educativos seguros y pacíficos durante el periodo de gobierno</t>
  </si>
  <si>
    <t>P&gt;297109</t>
  </si>
  <si>
    <t>Implementación de un programa de competencias para la vida a través de estrategias pedagógicas que reduzcan el riesgo de vulnerabilidad en NNA de las IED de los municipios no certificados del departamento de Cundinamarca</t>
  </si>
  <si>
    <t>P&gt;297109/01</t>
  </si>
  <si>
    <t>Formación a docentes y comunidad educativa para la implementación de los entornos educativos seguros y pacíficos</t>
  </si>
  <si>
    <t>Diseño e implementación de programa de entornos educativos seguros y pacíficos en las 283 IED</t>
  </si>
  <si>
    <t>Fortalecer los modelos de educación rural en 500 sedes educativas durante el cuatrienio</t>
  </si>
  <si>
    <t>Sedes con modelos rurales</t>
  </si>
  <si>
    <t>P&gt;297147</t>
  </si>
  <si>
    <t>Fortalecimiento de la calidad de la educación en el sector rural del Departamento de Cundinamarca</t>
  </si>
  <si>
    <t>P&gt;297147/02</t>
  </si>
  <si>
    <t>JUNTOS POR LA PRIMERA INFANCIA.</t>
  </si>
  <si>
    <t>Garantizar la educación inicial a 1 500 niños en los grados de Pre jardín, jardín o transición durante el periodo de Gobierno</t>
  </si>
  <si>
    <t>P&gt;297166</t>
  </si>
  <si>
    <t>Ampliación de cobertura en atención integral en educación inicial en el Departamento de Cundinamarca</t>
  </si>
  <si>
    <t>P&gt;297166/01</t>
  </si>
  <si>
    <t>niños y niñas atendidas con la estrategia de transiciones exitosas</t>
  </si>
  <si>
    <t>P&gt;297166/02</t>
  </si>
  <si>
    <t>niños y niñas atendidos integralmente con educación inicial</t>
  </si>
  <si>
    <t>Intervenir 1 028 aulas educativas con infraestructura y servicios complementarios</t>
  </si>
  <si>
    <t>Aulas construidas o adecuadas o dotadas</t>
  </si>
  <si>
    <t>P&gt;297195</t>
  </si>
  <si>
    <t>Construcción mejoramiento y mantenimiento de la infraestructura física de las instituciones educativas del departamento de Cundinamarca</t>
  </si>
  <si>
    <t>P&gt;297195/01</t>
  </si>
  <si>
    <t>P&gt;297195/02</t>
  </si>
  <si>
    <t>Implementar el programa "PINTANDO DE COLORES LA ESCUELA" en 900 escuelas rurales del Departamento durante el periodo de Gobierno</t>
  </si>
  <si>
    <t>Escuelas con programa implementado</t>
  </si>
  <si>
    <t>P&gt;297195/03</t>
  </si>
  <si>
    <t>Pintura de infraestructura educativa</t>
  </si>
  <si>
    <t>Construir un Plan de infraestructura educativa a las 283 IED durante el periodo de gobierno</t>
  </si>
  <si>
    <t>Plan construido</t>
  </si>
  <si>
    <t>P&gt;297195/04</t>
  </si>
  <si>
    <t>INFORME FINAL</t>
  </si>
  <si>
    <t>VSITAS TECNICAS</t>
  </si>
  <si>
    <t>LEVANTAMIENTO PLANIMETRIA</t>
  </si>
  <si>
    <t>SERVICIO DE JUSTICIA CON ENFOQUE SISTÉMICO Y TERRITORIAL</t>
  </si>
  <si>
    <t>Fortalecer por medio de 10 procesos de dotación, adecuación o mantenimiento los centros carcelarios y los programas de resocialización de los internos del Departamento a cargo del INPEC y las Alcaldías Municipales</t>
  </si>
  <si>
    <t>Total de procesos ejecutados</t>
  </si>
  <si>
    <t>P&gt;297139</t>
  </si>
  <si>
    <t>Desarrollo estrategias para fortalecer instituciones administradoras de justicia en el departamento de Cundinamarca</t>
  </si>
  <si>
    <t>P&gt;297139/02</t>
  </si>
  <si>
    <t>DIRECCION DE CONVIVENCIA, JUSTICIA Y DERECHOS HUMANOS</t>
  </si>
  <si>
    <t>Implementar una estrategia para apoyar y articular a los Centros de Atención Penal Integral - CAPIV, CAIVAS y CPIF en los municipios del departamento, brindando atención diferencial no preferencial con enfoque de género, ciclo vital y reconocimiento de las diversidades poblacionales, situacionales, sexuales y de cultos</t>
  </si>
  <si>
    <t>P&gt;297139/03</t>
  </si>
  <si>
    <t>DIRECCIÓN DE SEGURIDAD Y ORDEN PUBLICO</t>
  </si>
  <si>
    <t>Implementar un plan de acción que permita el fortalecimiento a los organismos que administran justicia en el departamento</t>
  </si>
  <si>
    <t>P&gt;297139/01</t>
  </si>
  <si>
    <t>Crear 4 "Centros de acogida y protección a la mujer en situación de violencia" en el departamento durante el Cuatrienio</t>
  </si>
  <si>
    <t>Centros de acogida creados</t>
  </si>
  <si>
    <t>P&gt;297140</t>
  </si>
  <si>
    <t>Erradicación de la violencia contra la mujer en Cundinamarca</t>
  </si>
  <si>
    <t>P&gt;297140/02</t>
  </si>
  <si>
    <t>Creación de centros de acogida para mujeres victimas de violencia</t>
  </si>
  <si>
    <t>Realizar la adecuación o dotación a 1 Centro de Atención Especial (CAE) y a 8 centros específicos de tratamiento y rehabilitación social (CETRAS)</t>
  </si>
  <si>
    <t>Centro unidad de atención dotada o adecuada</t>
  </si>
  <si>
    <t>P&gt;297145</t>
  </si>
  <si>
    <t>Adecuación y dotación de centros de atención especial y centros específicos de tratamiento y rehabilitación social de Cundinamarca</t>
  </si>
  <si>
    <t>P&gt;297145/02</t>
  </si>
  <si>
    <t>Dotación de la infraestructura física de un Centro de Atención Especial (CAE) y 8 Centros Específicos de Tratamiento y Rehabilitación Social (CETRAS)</t>
  </si>
  <si>
    <t>Contribuir con la construcción, adecuación y dotación de 30 casas de gobierno o de justicia municipales</t>
  </si>
  <si>
    <t>Casas apoyadas para ser intervenidas</t>
  </si>
  <si>
    <t>P&gt;297152</t>
  </si>
  <si>
    <t>Adecuación de casas de Gobierno Cundinamarca</t>
  </si>
  <si>
    <t>P&gt;297152/01</t>
  </si>
  <si>
    <t>Crear e implementar un plan de educación permanente para miembros de la fuerza pública (especialmente la Policía) en Cundinamarca con énfasis en el plan de desarrollo, reglamentación del Departamento, políticas públicas y garantía de derechos</t>
  </si>
  <si>
    <t>Plan creado e implementado</t>
  </si>
  <si>
    <t>P&gt;297158</t>
  </si>
  <si>
    <t>Desarrollo de estrategias para la garantía de los derechos humanos en Cundinamarca</t>
  </si>
  <si>
    <t>P&gt;297158/02</t>
  </si>
  <si>
    <t>Conformación de equipo técnico de capacitación y asesoría</t>
  </si>
  <si>
    <t>Formular y ejecutar una estrategia de intervención para la disminución de violencias en el municipio de Soacha en cooperación con el Gobierno Nacional y municipal con un enfoque de seguridad ciudadana</t>
  </si>
  <si>
    <t>Estrategia formulada y ejecutada</t>
  </si>
  <si>
    <t>P&gt;297158/03</t>
  </si>
  <si>
    <t>Socializacion del plan interistitucional soacha</t>
  </si>
  <si>
    <t>Adquisición de elementos de movilidad, comunicación e infraestructura.</t>
  </si>
  <si>
    <t>Formular y ejecutar una estrategia de comunicación, concienciación y sensibilización desde la educación para los delitos ambientales o contra la fauna y flora</t>
  </si>
  <si>
    <t>P&gt;297158/05</t>
  </si>
  <si>
    <t>P&gt;297158/06</t>
  </si>
  <si>
    <t>Fortalecimiento institucional</t>
  </si>
  <si>
    <t>Formular y ejecutar un plan de visibilización, sensibilización y educación para el reconocimiento de los derechos humanos, la convivencia y la seguridad en el marco del estado social de derecho para grupos étnicos (indígenas, afrodescencientes, negros, raizales, palenqueros, Rom y mulatos entre otros)</t>
  </si>
  <si>
    <t>Plan departamental DDHH formulado y ejecutado</t>
  </si>
  <si>
    <t>Crear y desarrollar la estrategia "Habitantes de la vida" para garantía de derechos de los habitantes de calle y en calle en el Departamento</t>
  </si>
  <si>
    <t>Estrategia creada y desarrollada</t>
  </si>
  <si>
    <t>P&gt;297158/09</t>
  </si>
  <si>
    <t>"Acompañar la política intersectorial de acciones de protección en para
 reducción de violencias"</t>
  </si>
  <si>
    <t>Formular e implementar una estrategia integral para prevenir, controlar y combatir el microtráfico en el departamento durante el cuatrienio</t>
  </si>
  <si>
    <t>Estrategia formulada e implementada</t>
  </si>
  <si>
    <t>P&gt;297158/10</t>
  </si>
  <si>
    <t>Desarrollar programas de incentivos, emprendimiento, productivos y/o de ocupación del tiempo libre con la población o grupos comunitarios afectados por el microtráfico o en condiciones de riesgo que permitan prevenir y mitigar el delito</t>
  </si>
  <si>
    <t>Acciones para el fortalecimiento en la prevención del consumo y tráfico de sustancias niños niñas y adolescentes</t>
  </si>
  <si>
    <t>Capacitación de autoridades y comunidades en general en la orientación del manejo de sustancias psicoactivas en el marco de los derechos humanos y violencias del departamento de Cundinamarca</t>
  </si>
  <si>
    <t>Estrategia creada e implementada</t>
  </si>
  <si>
    <t>Generar la estrategia integral de previsión, prevención y mitigación de la trata de personas con enfoque familiar</t>
  </si>
  <si>
    <t>Estrategia generada</t>
  </si>
  <si>
    <t>P&gt;297158/12</t>
  </si>
  <si>
    <t>Desarrollar programas de prevención</t>
  </si>
  <si>
    <t>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t>
  </si>
  <si>
    <t>PICSC formulado e implementado</t>
  </si>
  <si>
    <t>P&gt;297165</t>
  </si>
  <si>
    <t>Consolidación seguridad en el departamento de Cundinamarca</t>
  </si>
  <si>
    <t>P&gt;297165/08</t>
  </si>
  <si>
    <t>Cumplir el plan de "pago de recompensas" para información que ayude en el desarrollo de investigaciones, capturas o identificación de conductas delictivas en el departamento durante el periodo de gobierno</t>
  </si>
  <si>
    <t>P&gt;297165/01</t>
  </si>
  <si>
    <t>Suscribir convenios, actos administrativos con la fuerza pública, entidades y/o organismos de seguridad</t>
  </si>
  <si>
    <t>Apoyar al cuerpo deptal de Bomberos Apoyar al cuerpo departamental de Bomberos el 100% de solicitudes para el cubrimiento de sus necesidades sobre la disponibilidad del Fondo Bomberil</t>
  </si>
  <si>
    <t>Solicitudes apoyadas</t>
  </si>
  <si>
    <t>P&gt;297165/04</t>
  </si>
  <si>
    <t>DOTACION, Y FORTALECIMIENTO A CUERPOS E BOMBEROS VOLUNTARIOS DE CUNDINMARCA.</t>
  </si>
  <si>
    <t>DIRECCIÓN DE ASUNTOS MUNICIPALES</t>
  </si>
  <si>
    <t>Realizar 45 jornadas de apoyo con la fuerza pública para el mejoramiento de la seguridad y convivencia ciudadana</t>
  </si>
  <si>
    <t>Jornadas realizadas</t>
  </si>
  <si>
    <t>P&gt;297165/03</t>
  </si>
  <si>
    <t>Realizar brigadas integrales para la población en riesgo y vulnerables de los municipios en el marco de seguridad, orden público y convivencia del departamento de cundinamarca</t>
  </si>
  <si>
    <t>Policías adicionales</t>
  </si>
  <si>
    <t>Solicitar y coadyuvar con la Policía Nacional la presencia en los 116 municipios de agentes de infancia y adolescencia en cumplimiento de la Ley 1098 de 2006</t>
  </si>
  <si>
    <t>Municipios con policía de infancia y adolescencia</t>
  </si>
  <si>
    <t>Ejecutar 7 procesos de dotación en comunicaciones, movilidad, video vigilancia o logística para la fuerza pública del departamento</t>
  </si>
  <si>
    <t>Procesos ejecutados</t>
  </si>
  <si>
    <t>P&gt;297165/06</t>
  </si>
  <si>
    <t>Diseñar e implementar la estrategia "Construcción de Territorios de Paz" en los 10 municipios con mayores índices de violencia en el departamento por medio de acciones integrales para la reducción de violencias y el mejoramiento de la convivencia ciudadana</t>
  </si>
  <si>
    <t>P&gt;297165/09</t>
  </si>
  <si>
    <t>Eventos de socialización, capacitación, integración y/o difusiones</t>
  </si>
  <si>
    <t>CULTURA CIUDADANA POR LA VIDA Y LA PAZ: UNIDOS PODEMOS MÁS</t>
  </si>
  <si>
    <t>Crear e implementar una (1) estrategia de convivencia y Cultura Ciudadana en Cundinamarca durante el cuatrienio</t>
  </si>
  <si>
    <t>P&gt;297174</t>
  </si>
  <si>
    <t>Implementación : Implementar un programa de cultura de la legalidad y corresponsabilidad- (Cultura ciudadana) para la disminución de conductas incívicas en el Departamento
 Cundinamarca</t>
  </si>
  <si>
    <t>P&gt;297174/01</t>
  </si>
  <si>
    <t>Crear la Caravana por la vida (Movilidad y Transporte)</t>
  </si>
  <si>
    <t>Desarrollo de Eventos</t>
  </si>
  <si>
    <t>Establecer 20 pactos por la seguridad, la paz y la vida para establecer compromisos que fomenten la sana convivencia y la colaboración para las estrategias planteadas en el nuevo modelo de seguridad (taxistas, agricultores por productos, estudiantes, transportadores, vendedores, comerciantes, zonas de rumba, propiedad horizontal, entre otros)</t>
  </si>
  <si>
    <t>Pactos establecidos</t>
  </si>
  <si>
    <t>P&gt;297174/02</t>
  </si>
  <si>
    <t>Instalar 20 mesas de trabajo municipal o departamental con las partes vinculadas al problema.</t>
  </si>
  <si>
    <t>Formular protocolos con base a la identificacion de necesidades detectadas</t>
  </si>
  <si>
    <t>Dotación para la implementación y fortalecimiento de los pactos</t>
  </si>
  <si>
    <t>Crear la mesa técnica de revisión de Código de Policía Departamental que permita presentar proyectos de ordenanzas y participación en la Nación para los temas relacionados</t>
  </si>
  <si>
    <t>Mesa técnica creada</t>
  </si>
  <si>
    <t>P&gt;297174/03</t>
  </si>
  <si>
    <t>Ejecutar 3 ferias anuales de servicios intersectoriales de orden nacional, departamental y municipal para la justicia, seguridad y convivencia</t>
  </si>
  <si>
    <t>Ferias anuales</t>
  </si>
  <si>
    <t>P&gt;297174/04</t>
  </si>
  <si>
    <t>Construir o Intervenir la infraestructura física de 30 unidades operativas o de trabajo de la fuerza pública en el departamento</t>
  </si>
  <si>
    <t>Infraestructuras físicas intervenidas</t>
  </si>
  <si>
    <t>P&gt;297176</t>
  </si>
  <si>
    <t>P&gt;297176/01</t>
  </si>
  <si>
    <t>P&gt;297176/02</t>
  </si>
  <si>
    <t>P&gt;297176/03</t>
  </si>
  <si>
    <t>Vías internas</t>
  </si>
  <si>
    <t>Form /impl estrat Libertad de culto Formular e implementar una estrategia intersectorial para el reconocimiento de la libertad e igualdad religiosa, de culto y de conciencia en el departamento en el marco del cumplimiento del artículo 18 y 19 de la Constitución Política de Colombia y en la línea de la garantía de derechos a ciudadanía de Cundinamarca.</t>
  </si>
  <si>
    <t>P&gt;297191</t>
  </si>
  <si>
    <t>Desarrollo de estrategias para el reconocimiento de las libertades de culto y objeción de conciencia en el departamento de Cundinamarca</t>
  </si>
  <si>
    <t>P&gt;297202</t>
  </si>
  <si>
    <t>Construcción y adecuación de los centros carcelarios del departamento de Cundinamarca</t>
  </si>
  <si>
    <t>P&gt;297202/02</t>
  </si>
  <si>
    <t>Unificar el sistema de información de atención ciudadana y registros de eventos que permita la toma de decisiones en el marco de la seguridad de vida, la garantía de los derechos humanos y la atención integral con enfoque diferencial</t>
  </si>
  <si>
    <t>Sistema unificado</t>
  </si>
  <si>
    <t>P&gt;297175</t>
  </si>
  <si>
    <t>Ampliación Implementar un sistema de gestión de la información que permita producir estadísticas oficiales, su análisis y difusión, atendiendo los estándares de calidad establecidos que soporten las decisiones de gobierno. Cundinamarca</t>
  </si>
  <si>
    <t>P&gt;297175/01</t>
  </si>
  <si>
    <t>Creación de grupo de trabajo</t>
  </si>
  <si>
    <t>P&gt;297175/02</t>
  </si>
  <si>
    <t>Consolidación de un sistema integrado de información, monitoreo y reporte</t>
  </si>
  <si>
    <t>Atender el 100% de las solicitudes priorizadas en el Comité Departamental de Infancia y Adolescencia a cargo del departamento en el cuatrienio</t>
  </si>
  <si>
    <t>Atención de solicitudes</t>
  </si>
  <si>
    <t>P&gt;297158/01</t>
  </si>
  <si>
    <t>Dar tramite a las solicitudes</t>
  </si>
  <si>
    <t>LUCHA CONTRA LA VIOLENCIA HACIA LAS MUJERES EN CUNDINAMARCA</t>
  </si>
  <si>
    <t>Desarrollar una estrategia para la capacitación y el empoderamiento de mujeres líderes que masifiquen mensajes en el departamento para la prevención de violencias y delitos contra las mujeres</t>
  </si>
  <si>
    <t>P&gt;297140/01</t>
  </si>
  <si>
    <t>Capacitación de mujeres miembros de los consejos consultivos de mujer</t>
  </si>
  <si>
    <t>MUNICIPIOS MODELO</t>
  </si>
  <si>
    <t>GOBERNANZA TERRITORIAL</t>
  </si>
  <si>
    <t>Asistir técnica y jurídicamente 5 000 solicitudes de procesos de titulación de predios urbanos en el Departamento durante el cuatrienio</t>
  </si>
  <si>
    <t>Solicitudes asistidas</t>
  </si>
  <si>
    <t>P&gt;297094</t>
  </si>
  <si>
    <t>Titulación predial en los municipios del departamento de Cundinamarca</t>
  </si>
  <si>
    <t>P&gt;297094/01</t>
  </si>
  <si>
    <t>Realizar los estudios técnicos para el saneamiento de la titulación predial</t>
  </si>
  <si>
    <t>DIRECCIÓN DE FORMALIZACIÓN PREDIAL</t>
  </si>
  <si>
    <t>Realizar levantamientos topográficos de precisión, en desarrollo del proceso de titulación de predios urbanos fiscales en los municipios del departamento de Cundinamarca</t>
  </si>
  <si>
    <t>Socialización para funcionarios, ocupantes, poseedores y comunidad en general, en el proceso de titulación predial en los municipios del departamento</t>
  </si>
  <si>
    <t>Establecer estrategias de cofinanciación para la titulación predial</t>
  </si>
  <si>
    <t>Feria de titulación predial</t>
  </si>
  <si>
    <t>Implementar una red de nuevo pensamiento y liderazgo que fomente buenas prácticas de gobernanza, gobernabilidad y el desarrollo de los territorios</t>
  </si>
  <si>
    <t>Red de pensamiento implementado</t>
  </si>
  <si>
    <t>P&gt;297115</t>
  </si>
  <si>
    <t>Fortalecimiento de la red del nuevo pensamiento de lideres sociales de Cundinamarca</t>
  </si>
  <si>
    <t>P&gt;297115/01</t>
  </si>
  <si>
    <t>Diseño e implementación de la estrategia</t>
  </si>
  <si>
    <t>Crear e implementar la red de líderes sociales comunitarios Unidos Podemos Más, durante el periodo de Gobierno</t>
  </si>
  <si>
    <t>Red de Líderes creada e implementada</t>
  </si>
  <si>
    <t>P&gt;297115/02</t>
  </si>
  <si>
    <t>Capacitaciones</t>
  </si>
  <si>
    <t>Convenios</t>
  </si>
  <si>
    <t>Cooperar con el 100% de las solicitudes de acompañamiento a procesos electorales que se realicen en Cundinamarca durante el cuatrienio</t>
  </si>
  <si>
    <t>Procesos electorales acompañados</t>
  </si>
  <si>
    <t>P&gt;297120</t>
  </si>
  <si>
    <t>Apoyo y acompañamiento de los procesos electorales en Cundinamarca</t>
  </si>
  <si>
    <t>P&gt;297120/01</t>
  </si>
  <si>
    <t>Apoyo proceso electoral generando los recursos necesarios que den cobertura al calendario electoral durante el cuatrienio</t>
  </si>
  <si>
    <t>P&gt;297120/02</t>
  </si>
  <si>
    <t>Capacitaciones para los diferentes actores que participan en los procesos electorales</t>
  </si>
  <si>
    <t>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t>
  </si>
  <si>
    <t>P&gt;297124</t>
  </si>
  <si>
    <t>Desarrollo de organizaciones de la sociedad civil en Cundinamarca</t>
  </si>
  <si>
    <t>Implementar la política pública departamental de participación ciudadana en el cuatrienio desde el reconocimiento de las diversidades (poblacionales, étnicas, culturales, de ciclo vital y sexuales y de género)</t>
  </si>
  <si>
    <t>Política Implementada</t>
  </si>
  <si>
    <t>P&gt;297124/04</t>
  </si>
  <si>
    <t>Impulsar la cultura de rendición de cuentas según las exigencias de ley.</t>
  </si>
  <si>
    <t>Realizar capacitación, talleres y asistencia técnica y jurídica</t>
  </si>
  <si>
    <t>Incrementar en un 50% el ejercicio de los mecanismos de control social a lo público en el Departamento con relación al balance final del cuatrienio anterior</t>
  </si>
  <si>
    <t>Mecanismos de partión implementados</t>
  </si>
  <si>
    <t>P&gt;297124/06</t>
  </si>
  <si>
    <t>Capacitar y realizar asistencias técnicas en los procesos y temáticas relacionadas según interés ciudadano en el marco de participación</t>
  </si>
  <si>
    <t>Elaboración e implementación de diplomado o cursos semipresencial con organismos competentes.</t>
  </si>
  <si>
    <t>P&gt;297124/07</t>
  </si>
  <si>
    <t>Implementar una red de participación y desarrollo regional con 116 Concejos en el Departamento y Juntas administradoras locales de 7 municipios (Soacha, Fusagasugá, Girardot, Guaduas, Pacho, Yacopí y Zipaquirá)</t>
  </si>
  <si>
    <t>red implementada</t>
  </si>
  <si>
    <t>Ejecutar articuladamente con la Nación y los territorios la estrategia de defensa y garantía de DDHH en el Departamento, en el marco del Estado Social de Derecho</t>
  </si>
  <si>
    <t>Política ejecutada</t>
  </si>
  <si>
    <t>P&gt;297158/13</t>
  </si>
  <si>
    <t>Realización de procesos de formación, talleres de capacitación lúdico educativos en DDHH</t>
  </si>
  <si>
    <t>P&gt;297158/14</t>
  </si>
  <si>
    <t>Realización de eventos, dirigidos a funcionarios municipales, población estudiantil, docentes, reintegrados, V.C.A. población vulnerable y comunidad en general, seminarios, talleres, foros de intercambio de experiencias a nivel internacional, nacional, departamental y municipal, en derechos humanos y derecho internacional humanitario. Formación en DDHH</t>
  </si>
  <si>
    <t>P&gt;297158/15</t>
  </si>
  <si>
    <t>REPARACIÓN INTEGRAL</t>
  </si>
  <si>
    <t>Acompañar el 100% de los planes de retorno, reubicación y reparación colectiva de VCA en donde se requiera</t>
  </si>
  <si>
    <t>Planes acompañados</t>
  </si>
  <si>
    <t>P&gt;297112</t>
  </si>
  <si>
    <t>Reparación integral a las víctimas del conflicto armado: una oportunidad para la paz en el departamento de Cundinamarca</t>
  </si>
  <si>
    <t>P&gt;297112/01</t>
  </si>
  <si>
    <t>Establecer acciones estrategicas de cofinanciación y/o apoyo para proyectos de reparación colectiva, retorno y reubicación (identificación y libretas militares; apoyos a proyectos de emprendimiento y/o productivos, asistencia tecnica y acompañamiento )</t>
  </si>
  <si>
    <t>DIRECCIÓN ATENCIÓN INTEGRAL VCA</t>
  </si>
  <si>
    <t>Atender el 100% de los requerimientos de reparación integral a las víctimas incluidas en las sentencias emitidas para la restitución de tierras que correspondan al Departamento</t>
  </si>
  <si>
    <t>VERDAD Y JUSTICIA</t>
  </si>
  <si>
    <t>Crear un Centro de Memoria Histórica de las víctimas del conflicto armado en Cundinamarca</t>
  </si>
  <si>
    <t>Centro de memoria histórica creado</t>
  </si>
  <si>
    <t>P&gt;297114</t>
  </si>
  <si>
    <t>Consolidación del proceso de verdad y justicia en el departamento de Cundinamarca</t>
  </si>
  <si>
    <t>P&gt;297114/01</t>
  </si>
  <si>
    <t>Suscribir convenios o contratos con entidades privadas y públicas para consolidar el Centro de Memoria Histórica</t>
  </si>
  <si>
    <t>Crear e implementar un sistema de información de referenciación y seguimiento a los casos de víctimas en el departamento</t>
  </si>
  <si>
    <t>Sistema de información creado e implementado</t>
  </si>
  <si>
    <t>P&gt;297114/02</t>
  </si>
  <si>
    <t>Adquirir o habilitar espacios en la infraestructura tecnológica para el alojamiento de la herramienta desarrollada</t>
  </si>
  <si>
    <t>Capacitación y soporte para el manejo del aplicativo desarrollado en los 116 municipios</t>
  </si>
  <si>
    <t>Implementar en los 117 Comités de Justicia Transicional una estrategia para activar y mantener su funcionamiento técnica y jurídicamente</t>
  </si>
  <si>
    <t>Cómites de Justicia Transicional con estrategia implementada</t>
  </si>
  <si>
    <t>P&gt;297123</t>
  </si>
  <si>
    <t>Asistencia a víctimas del conflicto armado: oportunidades para la paz en Cundinamarca</t>
  </si>
  <si>
    <t>P&gt;297123/02</t>
  </si>
  <si>
    <t>Jornadas de acompañamiento y asesoramiento en los municipios</t>
  </si>
  <si>
    <t>Atender el 100% de las solicitudes de carácter humanitario inmediato, la atención humanitaria de transición y la asistencia funeraria a las víctimas del conflicto</t>
  </si>
  <si>
    <t>P&gt;297123/04</t>
  </si>
  <si>
    <t>Plan de adquisiciones</t>
  </si>
  <si>
    <t>Implementar una (1) estrategia que permita a las víctimas del conflicto armado y personas reincorporados, fortalecer la convivencia y la reconstrucción del tejido social en el postconflicto en el marco del enfoque diferencial de los derechos humanos y el ciclo vital de los distintos grupos poblacionales</t>
  </si>
  <si>
    <t>P&gt;297123/05</t>
  </si>
  <si>
    <t>Encuentros deportivos, culturales y recreativos para la población involucrada en el marco de la paz conflicto</t>
  </si>
  <si>
    <t>Encuentros y jornadas de sensibilización entre los actores del conflicto y la sociedad civil para la recuperación del tejido social, la reconciliación y el perdón</t>
  </si>
  <si>
    <t>Realizar capacitaciones en el 100% de los Municipios en actualización y apropiación de protocolos y herramientas para la atención integral a víctimas en el marco de la Ley</t>
  </si>
  <si>
    <t>Municipios capacitados</t>
  </si>
  <si>
    <t>P&gt;297123/01</t>
  </si>
  <si>
    <t>Capacitaciones en las provincias regionales</t>
  </si>
  <si>
    <t>Crear e implementar una (1) estrategia para activar y mantener en funcionamiento la Mesa de Víctimas Departamental y la de los 116 Municipios</t>
  </si>
  <si>
    <t>Dotar, adecuar o apoyar 3 Centros Regionales de las Víctimas del Conflicto Armado en el Departamento</t>
  </si>
  <si>
    <t>Centros dotados, adecuados o apoyados</t>
  </si>
  <si>
    <t>P&gt;297123/07</t>
  </si>
  <si>
    <t>Apoyo institucional a los Centros Regionales de Atención a Víctimas y articular acciones con la Gobernación de Cundinamarca con el SNARIV para fortalecer la oferta institucional</t>
  </si>
  <si>
    <t>Suministrar la dotación requerida para el funcionamiento en cumplimiento de los principios de subsidiariedad, complementariedad y concurrencia</t>
  </si>
  <si>
    <t>FINANZAS SANAS, TERRITORIOS VIABLES</t>
  </si>
  <si>
    <t>EFICIENCIA FISCAL</t>
  </si>
  <si>
    <t>Modernizar e Integrar al interior de la Secretaría de Hacienda cinco (5) procesos administrativos transversales al proceso de gestión financiera del Departamento</t>
  </si>
  <si>
    <t>Procesos y procedimientos modernizados</t>
  </si>
  <si>
    <t>P&gt;297127</t>
  </si>
  <si>
    <t>Fortalecimiento y modernización de los procesos administrativos y financieros e integración de los sistemas de información de la Secretaria de Hacienda. Cundinamarca</t>
  </si>
  <si>
    <t>P&gt;297127/03</t>
  </si>
  <si>
    <t>DIRECCIÓN DE RENTAS Y GESTIÓN TRIBUTARIA</t>
  </si>
  <si>
    <t>Personal de apoyo para el fortalecimiento y modernización de los procesos administrativos</t>
  </si>
  <si>
    <t>Implementación</t>
  </si>
  <si>
    <t>INTEGRACIÓN Y AUTOMATIZACIÓN TECNOLÓGICA DE LOS PROCESOS Y PROCEDIMIENTOS DE LAS RENTAS DEPARTAMENTALES</t>
  </si>
  <si>
    <t>Capacitacion, implementación y acompañamiento</t>
  </si>
  <si>
    <t>Mantener, fortalecer e implementar la operación e integración de seis (6) sistemas de información para soportar la gestión financiera territorial y la construcción de sus respectivos tableros de control del departamento</t>
  </si>
  <si>
    <t>Número de sistemas modernizados implementados</t>
  </si>
  <si>
    <t>P&gt;297127/01</t>
  </si>
  <si>
    <t>Fortalecer el sistema de Cobro Coactivo y Persuasivo</t>
  </si>
  <si>
    <t>DIRECCIÓN DE EJECUCIONES FISCALES</t>
  </si>
  <si>
    <t>APOYO TÉCNICO, ASESORÍA Y ENTREGA DE DESARROLLOS Y DATOS PARA LA DEPURACIÓN Y CALIDAD DE LA DATA DE LAS RENTAS E INTEGRARLA EN UN REPOSITORIO CENTRAL</t>
  </si>
  <si>
    <t>ADMINISTRACIÓN DE INFRAESTRUCTURA, COMUNICACIONES Y SERVICIOS (SISTEMAS DE INFORMACIÓN FINANCIERA)</t>
  </si>
  <si>
    <t>Implementar cinco (5) planes de fiscalización, planes antievasión con los instrumentos de señalización</t>
  </si>
  <si>
    <t>Plan de fiscalización implementado</t>
  </si>
  <si>
    <t>P&gt;297127/04</t>
  </si>
  <si>
    <t>REALIZAR INSPECCIONES TRIBUTARIAS, CONTABLES, AUDITORIAS, VISITAS, SELLOS, CIERRES DE ESTABLECIMIENTOS, TRANSPORTE Y ADQUISICIÓN DE INFRAESTRUCTURA COMPUTACIONAL</t>
  </si>
  <si>
    <t>Instrumentos de señalización y solución técnologica</t>
  </si>
  <si>
    <t>DINÁMICA REGIONAL</t>
  </si>
  <si>
    <t>Apoyar o cooperar con la implementación de 20 Dinámicas estratégicas en las diferentes escalas de integración durante el periodo de Gobierno</t>
  </si>
  <si>
    <t>Dinámicas apoyadas</t>
  </si>
  <si>
    <t>P&gt;297002</t>
  </si>
  <si>
    <t>Fortalecimiento de la integración regional para el desarrollo sostenible y la competitividad del departamento. Cundinamarca</t>
  </si>
  <si>
    <t>P&gt;297002/01</t>
  </si>
  <si>
    <t>Apoyo a los procesos de Integracion Regional</t>
  </si>
  <si>
    <t>DIRECCIÓN DE GESTIÓN E INTEGRACIÓN REGIONAL</t>
  </si>
  <si>
    <t>Iniciativas (programas, proyectos)identificadas y priorizadas en el marco de los procesos regionales</t>
  </si>
  <si>
    <t>P&gt;297002/02</t>
  </si>
  <si>
    <t>Acciones regionales para la adaptación y mitigación al cambio y variabilidad climática .</t>
  </si>
  <si>
    <t>Apoyar y Cooperar en la Consolidación de 10 Dinámicas de integración en el enfoque de Región Capital y Zonas Limítrofes durante el cuatrienio</t>
  </si>
  <si>
    <t>P&gt;297006</t>
  </si>
  <si>
    <t>Fortalecimiento de los procesos de integración en la región capital y zonas limítrofes Cundinamarca</t>
  </si>
  <si>
    <t>P&gt;297006/01</t>
  </si>
  <si>
    <t>Atencion a Temas Socieconomicos, Culturales y Deportivos focalizados en la zonas limitrofes</t>
  </si>
  <si>
    <t>DIRECCIÓN DE COORDINACIÓN Y RELACIONES INTERTERRITORIALES</t>
  </si>
  <si>
    <t>P&gt;297006/02</t>
  </si>
  <si>
    <t>Generación de capacidades a la población focalizada en los proyectos estratégicos de abastecimiento alimentario , movilidad y desarrollo regional .</t>
  </si>
  <si>
    <t>Apoyar y cooperar en la consolidación de la RAPE - región central (Región Central Administrativa de Planificación Especial), de manera que permita la ejecución de las apuestas regionales ya definidas, durante el cuatrienio</t>
  </si>
  <si>
    <t>Años de rape apoyada</t>
  </si>
  <si>
    <t>P&gt;297004</t>
  </si>
  <si>
    <t>Fortalecimiento del proceso de integracion de la región central- RAPE Cundinamarca</t>
  </si>
  <si>
    <t>P&gt;297004/02</t>
  </si>
  <si>
    <t>Efectuar el aporte anual de recursos financieros a la RAPE establecidos en el convenio</t>
  </si>
  <si>
    <t>Implementar un (1) sistema de información para la administración de la planta de personal que mejore los procesos de desarrollo y gestión del talento humano</t>
  </si>
  <si>
    <t>Sistema información implementado</t>
  </si>
  <si>
    <t>P&gt;297008</t>
  </si>
  <si>
    <t>Optimización Sistema Integrado de Información Talento Humano en Línea de la Secretaria de Función Pública Cundinamarca</t>
  </si>
  <si>
    <t>Lograr que el 100% del sistema integral de gestión y control - SIGC se encuentre ajustado al cumplimiento de los requisitos del ISO 9001:2015 al finalizar el cuatrienio</t>
  </si>
  <si>
    <t>Sistema ajustado</t>
  </si>
  <si>
    <t>P&gt;297005</t>
  </si>
  <si>
    <t>Actualización de la norma ISO 9001 a la versión 2015 Cundinamarca</t>
  </si>
  <si>
    <t>P&gt;297005/01</t>
  </si>
  <si>
    <t>DIRECCIÓN DE DESARROLLO ORGANIZACIONAL</t>
  </si>
  <si>
    <t>Realización de talleres, seminarios, charlas, cursos, y demás actividades de formación y fortalecimiento de habilidades de los servidores públicos, en Sistemas de Gestión.</t>
  </si>
  <si>
    <t>P&gt;297005/02</t>
  </si>
  <si>
    <t>Alcanzar el 10% de especialistas en el cuatrienio para empleados públicos mediante la implementación de un proyecto de educación formal continuada</t>
  </si>
  <si>
    <t>P&gt;297003</t>
  </si>
  <si>
    <t>Implementación de un programa de formacion profesional especializada Cundinamarca</t>
  </si>
  <si>
    <t>P&gt;297003/02</t>
  </si>
  <si>
    <t>DIRECCIÓN DE DESARROLLO HUMANO</t>
  </si>
  <si>
    <t>Generar emprendimiento en 2 000 mujeres a través de la línea estratégica "Mujeres creando, trabajando, progresando podemos más" promoviendo el trabajo digno y decente suministrando capital semilla individual con enfoque especial a madres cabeza de familia</t>
  </si>
  <si>
    <t>Mujeres con emprendimiento</t>
  </si>
  <si>
    <t>P&gt;297181</t>
  </si>
  <si>
    <t>Implementación Proyectos productivos para la Mujer victima de violencia Cundinamarca</t>
  </si>
  <si>
    <t>P&gt;297181/01</t>
  </si>
  <si>
    <t>Beneficiar a 1 000 mujeres con la "Escuela de formación política, liderazgo, paz y género" para el empoderamiento, participación y liderazgo de la mujer cundinamarquesa</t>
  </si>
  <si>
    <t>Mujeres beneficiadas</t>
  </si>
  <si>
    <t>P&gt;297179</t>
  </si>
  <si>
    <t>Apoyo a la implementación de los espacios de participación de las mujeres en el departamento de Cundinamarca</t>
  </si>
  <si>
    <t>P&gt;297179/01</t>
  </si>
  <si>
    <t>Poner en marcha la Escuela de liderazgo mediante convenios con entidades o instituciones académicas para la formación de las mujeres</t>
  </si>
  <si>
    <t>Brindar asistencia técnica a los 117 consejos consultivos de mujeres, durante el periodo de Gobierno</t>
  </si>
  <si>
    <t>Consejos asistidos</t>
  </si>
  <si>
    <t>P&gt;297179/02</t>
  </si>
  <si>
    <t>Generar espacios de participación y apoyo a las actividades a realizar por parte del consejo Departamental de mujer y genero, consejos consultivos y comité de seguimiento a la ley 1257</t>
  </si>
  <si>
    <t>Crear y fortalecer los consejos consultivos del Departamento para un cubrimiento total de la población.</t>
  </si>
  <si>
    <t>Trabajar el desarrollo de los consejos consultivos con ayudadas didácticas</t>
  </si>
  <si>
    <t>Beneficiar 600 proyectos productivos de asociaciones de mujeres con asistencia técnica, seguimiento y acompañamiento hasta la comercialización y su sostenibilidad</t>
  </si>
  <si>
    <t>P&gt;297181/02</t>
  </si>
  <si>
    <t>Promover la creación y el fortalecimiento de organizaciones de mujeres.</t>
  </si>
  <si>
    <t>Acompañar y dar seguimiento a los proyectos hasta comercialización y garantizar su sostenibilidad</t>
  </si>
  <si>
    <t>Institucionalizar en los 116 municipios del Departamento la celebración del día de la mujer rural</t>
  </si>
  <si>
    <t>Municipios con celebración del día de la mujer rural</t>
  </si>
  <si>
    <t>P&gt;297179/03</t>
  </si>
  <si>
    <t>Promover en los 116 municipios del departamento la celebración del día de la mujer rural cundinamarquesa</t>
  </si>
  <si>
    <t>Institucionalizar en los 116 Municipios de Cundinamarca la jornada socio cultural "Pinta tu Cara" como expresión de reconocimiento y promoción de los derechos humanos integrales e interdependientes de las mujeres</t>
  </si>
  <si>
    <t>Municipios con campaña institucionalizada</t>
  </si>
  <si>
    <t>P&gt;297180</t>
  </si>
  <si>
    <t>Prevención atención, sensibilización y reconocimiento de los derechos de las mujeres Cundinamarca</t>
  </si>
  <si>
    <t>P&gt;297180/01</t>
  </si>
  <si>
    <t>Realizar campañas interinstitucionales con organizaciones gubernamentales, no gubernamentales, publicas y privadas dedicadas a la promoción de los derechos humanos.</t>
  </si>
  <si>
    <t>Garantizar en los 116 Municipios a través de la estrategia: "Hoy te vas a querer como nunca, pita", los derechos de las mujeres víctimas de violencia a través de la concientización en el respeto y promoción del afecto y el buen trato</t>
  </si>
  <si>
    <t>P&gt;297180/03</t>
  </si>
  <si>
    <t>Realizar alianzas publico- privadas e interinstitucionales</t>
  </si>
  <si>
    <t>Diseñar una campaña enfocada al rechazo de los diferentes tipos de violencia (sexual, física, verbal y psicología) hacia la mujer.</t>
  </si>
  <si>
    <t>Crear 3 casas de "Mujer Cundinamarquesa" para brindar acogida, protección y atención integral a mujeres víctimas de violencia, víctimas del conflicto armado y para las personas a su cargo que lo requieran</t>
  </si>
  <si>
    <t>Casas creadas</t>
  </si>
  <si>
    <t>P&gt;297182</t>
  </si>
  <si>
    <t>Adecuación casa refugio y atención integral para la mujer Centro Oriente, Cundinamarca</t>
  </si>
  <si>
    <t>P&gt;297182/01</t>
  </si>
  <si>
    <t>Brindar servicios de asesoría y atención integral</t>
  </si>
  <si>
    <t>Adecuar una casa para la atención victimas de violencia.</t>
  </si>
  <si>
    <t>Generar espacios de formación, actualización y articulación en 80 municipios del Departamento dirigidos a servidores públicos, operadores de justicia, personal de la salud y autoridades de policía en la protección y atención de los derechos a víctimas de la violencia género</t>
  </si>
  <si>
    <t>Municipios con espacios formados</t>
  </si>
  <si>
    <t>P&gt;297180/02</t>
  </si>
  <si>
    <t>Sensibilizar a los funcionarios para brindar atención y protección a las mujeres victimas de violencia de acuerdo a la ley 1257.</t>
  </si>
  <si>
    <t>Actualizar las rutas de atención y protocolo siguiendo el debido proceso de acuerdo a las funciones y competencias de cada una de las entidades responsables.</t>
  </si>
  <si>
    <t>Entregar material didactico, publicitario y normativo a comisarias, jueces, personeros, inspectores de policía, secretarios de gobierno y desarrollo social, puestos de salud y EPS para que brinden una adecuada atención y protección a las victimas de violencia de genero.</t>
  </si>
  <si>
    <t>Vincular a 1 400 hombres en la campaña "El por Ella" Hombres Cundinamarqueses defensores de la igualdad y equidad de género</t>
  </si>
  <si>
    <t>Hombres vinculados</t>
  </si>
  <si>
    <t>P&gt;297180/04</t>
  </si>
  <si>
    <t>Crear y promocionar eventos y campañas de "He for She" en los ámbitos municipales</t>
  </si>
  <si>
    <t>Crear el Centro de Pensamiento "Cuéntanos como lo haces", para que, por medio de encuentros de saberes, educamos a la sociedad y fortalecemos el papel de la mujer rural y étnica</t>
  </si>
  <si>
    <t>Centro de pensamiento creado</t>
  </si>
  <si>
    <t>P&gt;297179/04</t>
  </si>
  <si>
    <t>Promover espacios vivenciales de construccion de saberes entre las participantes.</t>
  </si>
  <si>
    <t>Crear alianzas estratégicas con grupos interdicsiplinarios como facilitadores de los procesos.</t>
  </si>
  <si>
    <t>Potencializar 5 unidades básicas de atención al minero como mecanismo de promoción de la minería en Cundinamarca</t>
  </si>
  <si>
    <t>UBAM fortalecida</t>
  </si>
  <si>
    <t>P&gt;297020</t>
  </si>
  <si>
    <t>Fortalecimiento a las UBAM, mejoramiento a la asistencia técnica, el fomento y la promoción de la actividad minera en Cundinamarca</t>
  </si>
  <si>
    <t>P&gt;297020/02</t>
  </si>
  <si>
    <t>Asistencia técnica a las empresas, comunidad minera y entes con competencia en materia minera</t>
  </si>
  <si>
    <t>Contribuir en prevenir la minería ilegal y sus conflictos en el Departamento</t>
  </si>
  <si>
    <t>Atender técnica y jurídicamente el 100% de los procesos de formalización de las UPM (Unidades de Producción Minera) priorizadas por el Ministerio de Minas y Energía o la Agencia Nacional de Minería</t>
  </si>
  <si>
    <t>UPM atendidas</t>
  </si>
  <si>
    <t>P&gt;297020/03</t>
  </si>
  <si>
    <t>Fortalecer procesos interinstitucionales dirigidos a la legalización y formalizacion minera.</t>
  </si>
  <si>
    <t>Asistir las UPMs admin y laboralmente, aspectos normativos, tributarios, económicos, sociales y demás que fortalezcan su actividad.</t>
  </si>
  <si>
    <t>Afianzar la producción más limpia minera, para el logro de los instrumentos ambientales y el desarrollo sostenible.</t>
  </si>
  <si>
    <t>Conectar 2 000 usuarios al servicio de energía eléctrica mediante la implementación de redes eléctricas o energías alternativas</t>
  </si>
  <si>
    <t>P&gt;297019</t>
  </si>
  <si>
    <t>Ampliación de redes eléctricas o implementación de energías alternativas para la prestación del servicio de energía eléctrica en la zona rural y urbana del Departamento de Cundinamarca</t>
  </si>
  <si>
    <t>P&gt;297019/01</t>
  </si>
  <si>
    <t>Realización estudios y diseños redes eléctricas o energías alternativas</t>
  </si>
  <si>
    <t>INTERVENTORÍA</t>
  </si>
  <si>
    <t>Construcción de redes de eléctricas</t>
  </si>
  <si>
    <t>Conectar 7 253 usuarios al servicio de gas domiciliario durante el cuatrienio</t>
  </si>
  <si>
    <t>P&gt;297021</t>
  </si>
  <si>
    <t>Implementación del servicio de gas combustible por redes para reducir la pobreza en centros poblados y barrios periféricos del Departamento de Cundinamarca</t>
  </si>
  <si>
    <t>P&gt;297021/02</t>
  </si>
  <si>
    <t>Efectuar obras civiles en cada municipio para la construcción de redes de distribución de gas natural</t>
  </si>
  <si>
    <t>P&gt;297021/03</t>
  </si>
  <si>
    <t>Otorgar subsidios al derecho de conexión Estrato No 2</t>
  </si>
  <si>
    <t>Otorgar subsidios al derecho de conexión Estrato No 1</t>
  </si>
  <si>
    <t>Crear e implementar un (1) observatorio de dinámicas territoriales y políticas públicas, que contribuya a la generación de información para la toma de decisiones en el cuatrienio</t>
  </si>
  <si>
    <t>Observatorio creado e implementado</t>
  </si>
  <si>
    <t>P&gt;297177</t>
  </si>
  <si>
    <t>Consolidación y análisis de información estadística útil para el desarrollo del departamento de Cundinamarca</t>
  </si>
  <si>
    <t>P&gt;297177/03</t>
  </si>
  <si>
    <t>Operación del observatorio de dinámicas territoriales y políticas públicas</t>
  </si>
  <si>
    <t>OFICINA DE SISTEMAS DE INFORMACIÓN, ANÁLISIS Y ESTADÍSTICA</t>
  </si>
  <si>
    <t>Realizar 25 publicaciones análogas o digitales que contengan información generada en la Secretaria de Planeación durante el cuatrienio</t>
  </si>
  <si>
    <t>Publicaciones realizadas</t>
  </si>
  <si>
    <t>P&gt;297177/04</t>
  </si>
  <si>
    <t>Divulgación de la informacion</t>
  </si>
  <si>
    <t>SEGUIMIENTO Y EVALUACIÓN PLAN DE DESARROLLO</t>
  </si>
  <si>
    <t>Realizar al 100% el proceso de seguimiento y evaluación a la gestión del departamento</t>
  </si>
  <si>
    <t>Proceso realizado</t>
  </si>
  <si>
    <t>P&gt;297085</t>
  </si>
  <si>
    <t>Implementación de un sistema integrado para el monitoreo, seguimiento y evaluación de la gestión Pública en el departamento de Cundinamarca</t>
  </si>
  <si>
    <t>P&gt;297085/01</t>
  </si>
  <si>
    <t>Capacitación a funcionarios en el proceso de SyE</t>
  </si>
  <si>
    <t>DIRECCIÓN DE SEGUIMIENTO Y EVALUACIÓN</t>
  </si>
  <si>
    <t>Elaboración de material de comunicación y difusión</t>
  </si>
  <si>
    <t>Apoyar técnica y operativamente el proceso de SyE</t>
  </si>
  <si>
    <t>Realizar 4 rendiciones de cuentas sobre niños, niñas y adolescentes en el departamento</t>
  </si>
  <si>
    <t>Rendiciones realizadas</t>
  </si>
  <si>
    <t>P&gt;297085/03</t>
  </si>
  <si>
    <t>Apoyo logístico al proceso de dialogos y Rendición de Cuentas de NNJA.</t>
  </si>
  <si>
    <t>Asesorar y apoyar el proceso de Rendición de cuentas</t>
  </si>
  <si>
    <t>P&gt;297085/04</t>
  </si>
  <si>
    <t>Apoyo logístico al proceso de dialogos y Rendición de Cuentas de la Administración Departamental.</t>
  </si>
  <si>
    <t>Generación, disponibilidad, exposición y difusión de datos y contenidos sobre la gestión</t>
  </si>
  <si>
    <t>Realizar 4 evaluaciones externas sobre los resultados de la gestión de la administración departamental</t>
  </si>
  <si>
    <t>Evaluaciones realizadas</t>
  </si>
  <si>
    <t>P&gt;297085/05</t>
  </si>
  <si>
    <t>Elaboración de estudios de resultados de la gestión del departamento</t>
  </si>
  <si>
    <t>Elaborar 1 plan de gestión integral para cada política pública departamental aprobada con las entidades responsables y hacer su respectivo seguimiento, durante el cuatrienio</t>
  </si>
  <si>
    <t>Plan de gestión integral elaborado</t>
  </si>
  <si>
    <t>P&gt;297204</t>
  </si>
  <si>
    <t>Fortalecimiento de la Gobernanza en el territorio a través de las políticas públicas en Cundinamarca</t>
  </si>
  <si>
    <t>P&gt;297204/04</t>
  </si>
  <si>
    <t>Construcción de planes de implementación integral de las políticas públicas priorizadas</t>
  </si>
  <si>
    <t>DIRECCIÓN DE ESTUDIOS ECONÓMICOS Y POLÍTICAS PÚBLICAS</t>
  </si>
  <si>
    <t>Diseñar e implementar un modelo integral de buen gobierno y transparencia que promueva la eficacia, la rendición de cuentas y la cultura de la legalidad</t>
  </si>
  <si>
    <t>P&gt;297204/05</t>
  </si>
  <si>
    <t>Dar asesoría y acompañamiento al 100% de entidades de la administración Departamental encargadas de formular nuevas políticas públicas en Cundinamarca, durante el cuatrienio</t>
  </si>
  <si>
    <t>Políticas asistidas</t>
  </si>
  <si>
    <t>P&gt;297204/01</t>
  </si>
  <si>
    <t>Proceso de revisión integral a las revisión de las Políticas Municipales y valoración y asistencia técnica</t>
  </si>
  <si>
    <t>CUNDINAMARCA ORDENADA Y SOTENIBLE</t>
  </si>
  <si>
    <t>POTenciando Territorios</t>
  </si>
  <si>
    <t>P&gt;297183</t>
  </si>
  <si>
    <t>Construcción del Ordenamiento del Territorio del Departamento de Cundinamarca</t>
  </si>
  <si>
    <t>DIRECCIÓN DE DESARROLLO REGIONAL</t>
  </si>
  <si>
    <t>Apoyar durante el cuatrienio la realización de los estudios de amenaza y riesgo para incorporación en los POT de 643 543 hectáreas ubicadas en los municipios que no cuentan con dichos estudios</t>
  </si>
  <si>
    <t>Hectáreas con etsudios de amenaza</t>
  </si>
  <si>
    <t>P&gt;297183/05</t>
  </si>
  <si>
    <t>Socializar y difundir de los resultados de los estudios de amenaza y riesgo</t>
  </si>
  <si>
    <t>Elaboración estudios de amenaza y riesgo para la inclusión en los instrumentos de planificación territorial</t>
  </si>
  <si>
    <t>Municipios fortalecidos</t>
  </si>
  <si>
    <t>MODELANDO EL TERRITORIO DEL FUTURO</t>
  </si>
  <si>
    <t>Obtener el 100% de la Cartografía básica del Departamento de Cundinamarca en el cuatrienio</t>
  </si>
  <si>
    <t>Cartografía obtenida</t>
  </si>
  <si>
    <t>P&gt;297173</t>
  </si>
  <si>
    <t>Implementación de una Infraestructura de datos espaciales para el departamento de Cundinamarca</t>
  </si>
  <si>
    <t>P&gt;297173/01</t>
  </si>
  <si>
    <t>Generación y actualización de la información cartográfica básica</t>
  </si>
  <si>
    <t>Actualizar el 100% del Sistema de información geográfico regional SIGR, con las coberturas temáticas disponibles en el cuatrienio</t>
  </si>
  <si>
    <t>SIG actualizado</t>
  </si>
  <si>
    <t>P&gt;297173/03</t>
  </si>
  <si>
    <t>Adquisición, actualización y mantenimiento de licencias de software</t>
  </si>
  <si>
    <t>Conformar e implementar en el cuatrienio el SIG de ordenamiento territorial como insumo para fortalecer el SIG departamental y apoyo a la gestión de los entes territoriales del departamento</t>
  </si>
  <si>
    <t>P&gt;297173/02</t>
  </si>
  <si>
    <t>Adquisición de recursos: imágenes de satélite, sensores remotos, drones, levantamientos topográficos, georeferenciación, fotografías aéreas, etc</t>
  </si>
  <si>
    <t>Apoyo para el análisis, diseño e implementación de SIG e IDE aplicables al ordenamiento territorial</t>
  </si>
  <si>
    <t>Capacitación y soporte técnico en en SIG e IDE aplicables al ordenamiento territorial</t>
  </si>
  <si>
    <t>Generación y actualización de la información cartográfica básica y temática de ordenamiento territorial</t>
  </si>
  <si>
    <t>Implementar un (1) sistema de monitoreo, seguimiento, control y evaluación a los proyectos financiados con recursos del SGR, en el departamento de Cundinamarca</t>
  </si>
  <si>
    <t>P&gt;297211</t>
  </si>
  <si>
    <t>Implementación 
 de un sistema de monitoreo, seguimiento, control y evaluación de los proyectos financiados con recursos del SGR en el Departamento de 
 Cundinamarca</t>
  </si>
  <si>
    <t>P&gt;297211/01</t>
  </si>
  <si>
    <t>Soporte técnico al sistema informatico</t>
  </si>
  <si>
    <t>OFICINA DE REGALÍAS Y COORDINACIÓN DE PROYECTOS</t>
  </si>
  <si>
    <t>Realizar capacitación en el funcionamiento del sistema</t>
  </si>
  <si>
    <t>Apoyar técnicamente en el diseño de políticas públicas en diez (10) municipios con indicadores sociales más críticos focalizados por la Secretaria de Planeación, durante el cuatrienio</t>
  </si>
  <si>
    <t>P&gt;297204/02</t>
  </si>
  <si>
    <t>Dar asistencia técnica, acompañamiento y capacitación a los 10 municipios en políticas públicas</t>
  </si>
  <si>
    <t>Implementar anualmente un programa de asistencia técnica para el departamento y los 116 municipios orientado al mejoramiento de las capacidades institucionales</t>
  </si>
  <si>
    <t>Entidades territoriales apoyadas</t>
  </si>
  <si>
    <t>P&gt;297155</t>
  </si>
  <si>
    <t>Fortalecimiento Institucional de la gobernación sus entidades adscritas y los municipios de Cundinamarca</t>
  </si>
  <si>
    <t>P&gt;297155/01</t>
  </si>
  <si>
    <t>Realización de eventos y participación en eventos institucionales e intercambios</t>
  </si>
  <si>
    <t>Prestacion de Servicios profesionales</t>
  </si>
  <si>
    <t>Capacitación dirigida al fortalecimiento institucional de los entes territoriales Departamental y municipales (educación formal y no formal)</t>
  </si>
  <si>
    <t>Asistencia técnica en temas de desarrollo institucional a entidades del Departamento y municipios</t>
  </si>
  <si>
    <t>P&gt;297155/02</t>
  </si>
  <si>
    <t>Consultorias</t>
  </si>
  <si>
    <t>P&gt;297164</t>
  </si>
  <si>
    <t>Fortalecimiento de los procesos de actualización y conservación catastral de los municipios de Cundinamarca</t>
  </si>
  <si>
    <t>Generar capacidades técnicas a los 116 municipios del departamento en la formulación e implementación de instrumentos de planificación (plusvalía, cargas y beneficios, planes parciales y UPR)</t>
  </si>
  <si>
    <t>P&gt;297183/09</t>
  </si>
  <si>
    <t>Talleres y esquemas de socialización de los instrumentos de gestión de suelo y apoyo a la gestión urbana</t>
  </si>
  <si>
    <t>Formular y divulgar materiales de apoyo relacionadas con los instrumentos de gestión de suelo</t>
  </si>
  <si>
    <t>Capacitación a los entes territoriales en instrumentos de gestión de suelo</t>
  </si>
  <si>
    <t>Generar capacidades a los 116 municipios de Cundinamarca en la actualización de la encuesta y metodología Sisbén, a través de la dotación de dispositivos móviles de captura de información y capacitación en el uso de los mismos</t>
  </si>
  <si>
    <t>P&gt;297177/02</t>
  </si>
  <si>
    <t>Cooperar técnica y logísticamente con las secretarias de planeación Departamental y municipal en la conformación y funcionamiento de sus Consejos Territoriales de Planeación, durante el cuatrienio</t>
  </si>
  <si>
    <t>Entes territoriales apoyados</t>
  </si>
  <si>
    <t>P&gt;297183/07</t>
  </si>
  <si>
    <t>Apoyo administrativo y logístico al Consejo Territorial de Planeación de Cundinamarca para la realización de talleres provinciales y/o municipales de formación en temas de Desarrollo y Planeación Territorial</t>
  </si>
  <si>
    <t>Cooperar técnica y logísticamente con las secretarias de planeación Departamental y municipal en la conformación y funcionamiento de sus Comisiones de Ordenamiento Territorial, durante el cuatrienio</t>
  </si>
  <si>
    <t>P&gt;297183/08</t>
  </si>
  <si>
    <t>Apoyar técnica y logisticamente el funcionamiento de la Comisión Departamental de Ordenamiento Territorial - CROT y las Comisiones Municipales de Ordenamiento Territorial - CMOT</t>
  </si>
  <si>
    <t>Crear e implementar una (1) emisora de interés público para Cundinamarca, durante el periodo de gobierno</t>
  </si>
  <si>
    <t>Emisora en funcionamiento</t>
  </si>
  <si>
    <t>P&gt;297001</t>
  </si>
  <si>
    <t>Desarrollo de estrategias de marketing y comunicación bajo el concepto del Nuevo Liderazgo en Cundinamarca</t>
  </si>
  <si>
    <t>P&gt;297001/01</t>
  </si>
  <si>
    <t>Puesta en marcha (operación) de la emisora</t>
  </si>
  <si>
    <t>Implementación de la emisora</t>
  </si>
  <si>
    <t>Crear e Implementar una (1) estrategia de promoción, fortalecimiento y consolidación de la marca Cundinamarca, durante el cuatrienio</t>
  </si>
  <si>
    <t>P&gt;297001/03</t>
  </si>
  <si>
    <t>Estrategia de Posicionamiento de la marca Cundinamarca</t>
  </si>
  <si>
    <t>Implementar un (1) plan de medios institucional</t>
  </si>
  <si>
    <t>Plan de medios implementado</t>
  </si>
  <si>
    <t>P&gt;297001/02</t>
  </si>
  <si>
    <t>Fortalecimiento de la comunicación interna de la Gobernación de Cundinamarca</t>
  </si>
  <si>
    <t>Fortalecimiento de la comunicación externa de la Gobernación de Cundinamarca</t>
  </si>
  <si>
    <t>Implementar 6 nuevas funcionalidades en el sistema de seguimiento al plan de desarrollo</t>
  </si>
  <si>
    <t>Funcionalidades implementadas</t>
  </si>
  <si>
    <t>P&gt;297085/02</t>
  </si>
  <si>
    <t>Implementar las funcionalidades del sistema de seguimiento y mantener y soportar las existentes.</t>
  </si>
  <si>
    <t>DIRECCIÓN DE SISTEMAS DE INFORMACIÓN Y APLICACIONES</t>
  </si>
  <si>
    <t>Beneficiar con servicios digitales a 5 sectores de desarrollo del departamento por medio de la puesta en funcionamiento de la autopista digital Cundinamarca</t>
  </si>
  <si>
    <t>Sectores con servicios digitales</t>
  </si>
  <si>
    <t>P&gt;297048</t>
  </si>
  <si>
    <t>Desarrollo de la autopista digital para el departamento de Cundinamarca</t>
  </si>
  <si>
    <t>P&gt;297048/01</t>
  </si>
  <si>
    <t>Soporte y mantenimiento red troncal (torres, equipamento, área de encerramiento e infraestructura de encerramiento)</t>
  </si>
  <si>
    <t>DIRECCIÓN DE INFRAESTRUCTURA TECNOLÓGICA</t>
  </si>
  <si>
    <t>P&gt;297048/02</t>
  </si>
  <si>
    <t>Servicio de Internet para instituciones públicas</t>
  </si>
  <si>
    <t>Dar al servicio 120 zonas wifi públicas gratuitas en el departamento durante el cuatrienio</t>
  </si>
  <si>
    <t>Zonas Wifi gratuitas</t>
  </si>
  <si>
    <t>P&gt;297048/03</t>
  </si>
  <si>
    <t>P&gt;297048/04</t>
  </si>
  <si>
    <t>Soporte y mantenimiento</t>
  </si>
  <si>
    <t>Actualizar durante el cuatrienio el 10% de la infraestructura computacional del datacenter principal de la gobernación</t>
  </si>
  <si>
    <t>Infraestructura del datacenter actualizada</t>
  </si>
  <si>
    <t>P&gt;297095</t>
  </si>
  <si>
    <t>Renovación de la plataforma tecnológica y la infraestructura computacional, troncal de datos en fibra óptica de la red lan y establecimiento de la política de seguridad de la información para el departamento de Cundinamarca</t>
  </si>
  <si>
    <t>P&gt;297095/01</t>
  </si>
  <si>
    <t>Adecuación DataCenter</t>
  </si>
  <si>
    <t>Implementar durante el cuatrienio un centro alterno de respaldo externo al datacenter principal de la Gobernación</t>
  </si>
  <si>
    <t>Centro respaldo del datacenter</t>
  </si>
  <si>
    <t>P&gt;297095/04</t>
  </si>
  <si>
    <t>Adquisición e instalación de infraestructura tecnológica.</t>
  </si>
  <si>
    <t>Proveer soporte y ampliar el licenciamiento a 9 plataformas de software de uso corporativo</t>
  </si>
  <si>
    <t>Plataformas de software de uso corporativo licenciadas y soportadas</t>
  </si>
  <si>
    <t>P&gt;297095/02</t>
  </si>
  <si>
    <t>soporte</t>
  </si>
  <si>
    <t>Adquisición licencia</t>
  </si>
  <si>
    <t>Actualizar durante el periodo de gobierno el 15% de la infraestructura computacional de uso de los funcionarios del sector central del departamento</t>
  </si>
  <si>
    <t>Infraestructura ofimática actualizada</t>
  </si>
  <si>
    <t>P&gt;297095/06</t>
  </si>
  <si>
    <t>Adquisición e Instalación Impresoras Escaners</t>
  </si>
  <si>
    <t>Adquisición e Instalación Computadores</t>
  </si>
  <si>
    <t>Soportar anualmente la infraestructura computacional, red eléctrica y lógica existente en el sector central de la gobernación</t>
  </si>
  <si>
    <t>Años de soporte</t>
  </si>
  <si>
    <t>P&gt;297095/07</t>
  </si>
  <si>
    <t>Servicio de mesa de ayuda sector central</t>
  </si>
  <si>
    <t>P&gt;297095/05</t>
  </si>
  <si>
    <t>P&gt;297095/03</t>
  </si>
  <si>
    <t>APLICATIVOS PARA EL DESARROLLO</t>
  </si>
  <si>
    <t>Realizar anualmente el seguimiento y monitoreo a la implementación del plan estratégico de TIC – PETIC</t>
  </si>
  <si>
    <t>Años de seguimiento y monitoreo al PETIC</t>
  </si>
  <si>
    <t>P&gt;297030</t>
  </si>
  <si>
    <t>Implementación de la arquitectura institucional de información según la planeación establecida en el PETIC, departamento de Cundinamarca</t>
  </si>
  <si>
    <t>P&gt;297030/01</t>
  </si>
  <si>
    <t>Seguimiento y monitoreo</t>
  </si>
  <si>
    <t>Ampliar en un 20% la plataforma tecnológica base para soportar nuevos sistemas y servicios en departamento durante el cuatrienio</t>
  </si>
  <si>
    <t>Plataforma ampliada</t>
  </si>
  <si>
    <t>P&gt;297030/02</t>
  </si>
  <si>
    <t>Ampliación infraestructura</t>
  </si>
  <si>
    <t>Proveer anualmente servicios de soporte, mantenimiento y actualización a 15 sistemas de información y servicios corporativos existentes en el nivel central de la gobernación</t>
  </si>
  <si>
    <t>Sistemas de información soportados</t>
  </si>
  <si>
    <t>P&gt;297030/03</t>
  </si>
  <si>
    <t>Mantenimiento, soporte y actualización de sistemas información</t>
  </si>
  <si>
    <t>Mantenimiento, soporte y actualización de servicios corporativos</t>
  </si>
  <si>
    <t>Automatizar en el cuatrienio un proceso del sistema de gestión de calidad utilizando la herramienta de gestión de procesos BPM del departamento</t>
  </si>
  <si>
    <t>Proceso automatizado</t>
  </si>
  <si>
    <t>P&gt;297030/04</t>
  </si>
  <si>
    <t>Automatización del proceso de gestión de calidad usando BPM</t>
  </si>
  <si>
    <t>CUNDINAMARCA EN LÍNEA</t>
  </si>
  <si>
    <t>Capacitar en el cuatrienio a 150 000 ciudadanos en uso y apropiación de las TIC, con especial atención en la comunidad organizada, población en condición de discapacidad y vulnerabilidad</t>
  </si>
  <si>
    <t>Personas capacitadas</t>
  </si>
  <si>
    <t>P&gt;297011</t>
  </si>
  <si>
    <t>Implementación del proyecto "Cundinamarca en Línea" en el Departamento de Cundinamarca</t>
  </si>
  <si>
    <t>P&gt;297011/09</t>
  </si>
  <si>
    <t>Desarrollar procesos de formación en TIC</t>
  </si>
  <si>
    <t>DIRECCIÓN DE GOBIERNO EN LÍNEA</t>
  </si>
  <si>
    <t>Desarrollar e implementar los lineamientos para que el 100% de las entidades del sector central cumplan con la estrategia de gobierno en línea</t>
  </si>
  <si>
    <t>Entidades que cumplen con la estrategia GEL</t>
  </si>
  <si>
    <t>P&gt;297011/02</t>
  </si>
  <si>
    <t>Seguimiento y difusión a los componentes de la estrategia de Gobierno en Línea.</t>
  </si>
  <si>
    <t>Brindar asistencia permanente a los 116 municipios en la implementación de la estrategia de gobierno en línea</t>
  </si>
  <si>
    <t>Municipios con asistencia en estrategia GEL</t>
  </si>
  <si>
    <t>P&gt;297011/03</t>
  </si>
  <si>
    <t>Divulgación y sensibilización de la estrategia de Gobierno en Línea en las entidades públicas del departamento.</t>
  </si>
  <si>
    <t>Reactivar 78 centros interactivos en el departamento durante el cuatrienio</t>
  </si>
  <si>
    <t>Centros interactivos en funcionamiento</t>
  </si>
  <si>
    <t>P&gt;297011/01</t>
  </si>
  <si>
    <t>Adquisición e instalación de infraestructura tecnológica, para los centros interactivos.</t>
  </si>
  <si>
    <t>Establecer un programa sostenible para la recolección de 150 toneladas de residuos electrónicos en el Departamento durante el periodo de gobierno</t>
  </si>
  <si>
    <t>Residuos electrónicos recolectados</t>
  </si>
  <si>
    <t>TO</t>
  </si>
  <si>
    <t>P&gt;297011/07</t>
  </si>
  <si>
    <t>Promover la convivencia digital y la interacción responsable con las tic en la comunidad educativa del 100% de las instituciones del departamento durante el cuatrienio</t>
  </si>
  <si>
    <t>Instituciones educativas con manejo responsable de las tic</t>
  </si>
  <si>
    <t>P&gt;297011/05</t>
  </si>
  <si>
    <t>Sensibilizar a la comunidad educativa.</t>
  </si>
  <si>
    <t>Implementar, operar y soportar anualmente nueve (9) componentes de servicio para el sistema de gestión financiera territorial y de impuestos del departamento</t>
  </si>
  <si>
    <t>Componenetes del SGFT soportados</t>
  </si>
  <si>
    <t>P&gt;297127/02</t>
  </si>
  <si>
    <t>Incrementar en un 15% el número de los diferentes trámites realizados por la Secretaría de Transporte y Movilidad como organismo de tránsito de carácter departamental</t>
  </si>
  <si>
    <t>Trámites incrementados</t>
  </si>
  <si>
    <t>P&gt;297018</t>
  </si>
  <si>
    <t>Fortalecimiento EN LAS ACCIONES QUE ESTIMULEN EL MEJORAMIENTO CONTINUODEL RECAUDO Y DEMANDA DE TRÁMITES Y SERVICIOS EN EL DEPARTAMENTO Cundinamarca</t>
  </si>
  <si>
    <t>P&gt;297018/01</t>
  </si>
  <si>
    <t>DIRECCIÓN DE SERVICIOS DE LA MOVILIDAD SEDES OPERATIVAS EN TRÁNSITO</t>
  </si>
  <si>
    <t>Fortalecimiento Institucional</t>
  </si>
  <si>
    <t>Contribuir financieramente con la construcción de las fases II y III del Transmilenio a Soacha</t>
  </si>
  <si>
    <t>Fases con aporte financiero</t>
  </si>
  <si>
    <t>P&gt;297010</t>
  </si>
  <si>
    <t>Aportes FINANCIEROS A LA CONSTRUCCIÓN DE LA EXTENSIÓN DE LA TRONCAL NQS DEL SISTEMA DE TRASPORTE MASIVO DE PASAJEROS – TRANSMILENIO AL MUNICIPIO DE SOACHA Soacha</t>
  </si>
  <si>
    <t>P&gt;297010/02</t>
  </si>
  <si>
    <t>GASTOS ADMINISTRATIVOS</t>
  </si>
  <si>
    <t>Desarrollar el 100% de las acciones anuales para el avance de macroproyectos de transporte masivo</t>
  </si>
  <si>
    <t>Acciones desarrolladas</t>
  </si>
  <si>
    <t>P&gt;297012</t>
  </si>
  <si>
    <t>Administración Y ESTRUCTURACIÓN PARA LA OPERACIÓN Y REHABILITACIÓN DE LOS CORREDORES FERREOS A CARGO DEL DEPARTAMENTO DE CUNDINAMARCA Cundinamarca</t>
  </si>
  <si>
    <t>P&gt;297012/01</t>
  </si>
  <si>
    <t>CONFORMACIÓN DE LA LINEA FERREA</t>
  </si>
  <si>
    <t>PRELIMINARES</t>
  </si>
  <si>
    <t>AIU</t>
  </si>
  <si>
    <t>VIDAS SEGURAS</t>
  </si>
  <si>
    <t>Conectar 70 km de red de ciclo rutas y senderos peatonales en el departamento</t>
  </si>
  <si>
    <t>Kilómetros de Ciclo rutas y senderos peatonales conectados</t>
  </si>
  <si>
    <t>P&gt;297013</t>
  </si>
  <si>
    <t>Implementación DISEÑO Y CONSTRUCCIÓN DE RED DE CICLORUTAS Y SENDEROS PEATONALES EN EL DEPARTAMENTO DE CUNDINAMARCA Centro Oriente</t>
  </si>
  <si>
    <t>P&gt;297013/01</t>
  </si>
  <si>
    <t>EXCAVACIONES</t>
  </si>
  <si>
    <t>ANDENES Y SARDINELES</t>
  </si>
  <si>
    <t>SEÑALIZACION Y DEMARCACIÓN</t>
  </si>
  <si>
    <t>ESTRUCTURAS DE PAVIMENTO</t>
  </si>
  <si>
    <t>P&gt;297016</t>
  </si>
  <si>
    <t>Implementación DEL SISTEMA INTEGRADO DE TRANSPORTE REGIONAL - SITR Cundinamarca</t>
  </si>
  <si>
    <t>P&gt;297016/02</t>
  </si>
  <si>
    <t>P&gt;297017</t>
  </si>
  <si>
    <t>Apoyo A  PROYECTOS DE  TRANSPORTE MULTIMODAL EN EL DEPARTAMENTO CUNDINAMARCA Centro Oriente</t>
  </si>
  <si>
    <t>P&gt;297017/02</t>
  </si>
  <si>
    <t>FORTALECIMENTO INSTITUCIONAL</t>
  </si>
  <si>
    <t>P&gt;297017/03</t>
  </si>
  <si>
    <t>FORTALECIMIENTO INSTITUCIONAL</t>
  </si>
  <si>
    <t>P&gt;297017/04</t>
  </si>
  <si>
    <t>Adoptar y ejecutar el plan departamental de seguridad vial</t>
  </si>
  <si>
    <t>Plan adoptado y ejecutado</t>
  </si>
  <si>
    <t>P&gt;297033</t>
  </si>
  <si>
    <t>Implementación del Plan de Seguridad Vial del departamento de Cundinamarca</t>
  </si>
  <si>
    <t>P&gt;297033/01</t>
  </si>
  <si>
    <t>DIRECCIÓN DE POLÍTICA SECTORIAL</t>
  </si>
  <si>
    <t>Dotar a la Dirección de Tránsito de la Policía Nacional- Seccional Cundinamarca de herramientas tecnológicas para la prevención, control y atención de accidentes de transito.</t>
  </si>
  <si>
    <t>P&gt;297033/02</t>
  </si>
  <si>
    <t>Señalización de vías Departamentales</t>
  </si>
  <si>
    <t>Señalización y Demarcación Vias Municpales</t>
  </si>
  <si>
    <t>Suscripción de convenio interadministrativo con al policía Nacional a fin de garantizar la continuidad en la prestación del servicio de tránsito y transporte</t>
  </si>
  <si>
    <t>P&gt;297033/04</t>
  </si>
  <si>
    <t>P&gt;297033/05</t>
  </si>
  <si>
    <t>Verificación y seguimiento a los planes estratégicos de seguridad vial</t>
  </si>
  <si>
    <t>Adquisición, operación y mantenimiento de unidades móviles de revisión técnico mecánica y de análisis de gases</t>
  </si>
  <si>
    <t>Diseñar y ejecutar la primera fase del Plan Vial departamental</t>
  </si>
  <si>
    <t>Plan diseñado y ejecutado</t>
  </si>
  <si>
    <t>P&gt;297049</t>
  </si>
  <si>
    <t>Diseño del Plan Vial Departamental de Cundinamarca</t>
  </si>
  <si>
    <t>P&gt;297049/02</t>
  </si>
  <si>
    <t>Procesamiento de la Información</t>
  </si>
  <si>
    <t>Elaboración del documento final del plan vial Departamental</t>
  </si>
  <si>
    <t>Respaldar 8 asociaciones o grupos de recicladores del departamento técnica y operativamente con el propósito de disminuir el volumen de residuos sólidos dispuestos de manera inadecuada</t>
  </si>
  <si>
    <t>Asociaciones apoyadas</t>
  </si>
  <si>
    <t>P&gt;297135</t>
  </si>
  <si>
    <t>Fortalecimiento de los recuperadores ambientales en el departamento de Cundinamarca</t>
  </si>
  <si>
    <t>P&gt;297135/01</t>
  </si>
  <si>
    <t>Suministro de maquinaria, equipos, insumos y/o vehiculos</t>
  </si>
  <si>
    <t>DIRECCIÓN DE GESTIÓN DEL RECURSO HÍDRICO Y SANEAMIENTO BÁSICO</t>
  </si>
  <si>
    <t>Implem 300 Ha con estrategias de manten Implementar 300 hectáreas con estrategias de mantenimiento (Guarda bosques, reforestación y cercado) en el cuatrienio, con prelación en las identificadas y priorizadas en la cuenca del río Bogotá</t>
  </si>
  <si>
    <t>Héctareas mantenidas</t>
  </si>
  <si>
    <t>P&gt;297136</t>
  </si>
  <si>
    <t>PROTECCCION Y CONSERVACION DE LOS RECURSOS HIDRICOS EN EL DEPARTAMENTO DE CUNDINAMARCA.</t>
  </si>
  <si>
    <t>P&gt;297136/03</t>
  </si>
  <si>
    <t>mantenimiento de predios</t>
  </si>
  <si>
    <t>DIRECCIÓN DE PLANIFICACIÓN INTEGRAL DE LA GESTIÓN AMBIENTAL</t>
  </si>
  <si>
    <t>Adquirir 5 531 hectáreas para la protección de cuencas abastecedoras de acueductos durante el periodo de Gobierno, con prelación en las identificadas y priorizadas en la cuenca del río Bogotá</t>
  </si>
  <si>
    <t>Héctareas adquiridas</t>
  </si>
  <si>
    <t>P&gt;297136/01</t>
  </si>
  <si>
    <t>reconocimiento de la gestión inmobiliaria</t>
  </si>
  <si>
    <t>adquisición de predios</t>
  </si>
  <si>
    <t>Garantizar el esquema de Pago por Servicios Ambientales - PSA u otros mecanismos de gestión para protección del recurso hídrico en 6 000 hectáreas durante el cuatrienio</t>
  </si>
  <si>
    <t>Hectareas con PSA</t>
  </si>
  <si>
    <t>P&gt;297136/02</t>
  </si>
  <si>
    <t>desarrollo del esquema de pago por servicios ambientales</t>
  </si>
  <si>
    <t>Reforestar 650 Hectáreas de áreas degradadas en los municipios de la Cuenca del Rio Bogotá, en cumplimiento de las obligaciones de la Sentencia, de manera conjunta con los actores involucrados</t>
  </si>
  <si>
    <t>Hectáreas reforestadas</t>
  </si>
  <si>
    <t>P&gt;297136/04</t>
  </si>
  <si>
    <t>DIRECCIÓN DE ECOSISTEMAS ESTRATÉGICOS Y SOSTENIBILIDAD AMBIENTAL DEL TERRITORIO</t>
  </si>
  <si>
    <t>revegetalizacion de zonas aledañas al rio bogota</t>
  </si>
  <si>
    <t>Implementar 3 proyectos para la recuperación de lagos, lagunas o humedales del departamento, con prelación en los identificados y priorizados en la cuenca del río Bogotá</t>
  </si>
  <si>
    <t>P&gt;297136/06</t>
  </si>
  <si>
    <t>Apoyar durante el cuatrienio la formulación o implementación de los Planes de Uso Eficiente y Ahorro del Agua, en el 40% de los municipios del Departamento en coordinación con el gestor del Plan Departamental de Agua, con prelación en los municipios de la cuenca del río Bogotá</t>
  </si>
  <si>
    <t>Municipios intervenidos</t>
  </si>
  <si>
    <t>P&gt;297134</t>
  </si>
  <si>
    <t>Apoyo a la formulación o implementación de los planes de uso eficiente y ahorro de agua en los municipios del departamento de Cundinamarca</t>
  </si>
  <si>
    <t>P&gt;297134/01</t>
  </si>
  <si>
    <t>ACCIÓN POR EL CLIMA</t>
  </si>
  <si>
    <t>Formular y desarrollar durante el cuatrienio cuatro (4) proyectos en el marco de los lineamientos de la Política pública de mitigación y adaptación al cambio climático para el Departamento, en concordancia con el Plan Integral Regional de Cambio Climático - PRICC actualizado</t>
  </si>
  <si>
    <t>P&gt;297130</t>
  </si>
  <si>
    <t>Implementación de acciones de mitigación y adaptación de los efectos del cambio climático en el Departamento de Cundinamarca</t>
  </si>
  <si>
    <t>P&gt;297130/01</t>
  </si>
  <si>
    <t>Implementación de proyectos en el marco de los lineamientos de la Política pública de mitigación y adaptación al cambio climático para el Departamento.</t>
  </si>
  <si>
    <t>P&gt;297130/02</t>
  </si>
  <si>
    <t>Reforestar 200 hectáreas con fines maderables multipropósito para uso y consumo de la población y la sostenibilidad del recurso durante el cuatrienio</t>
  </si>
  <si>
    <t>Héctareas reforestadas</t>
  </si>
  <si>
    <t>HAR</t>
  </si>
  <si>
    <t>P&gt;297130/03</t>
  </si>
  <si>
    <t>Reforestar héctareas con fines maderables multipropósito</t>
  </si>
  <si>
    <t>ACCIÓN VERDE</t>
  </si>
  <si>
    <t>Implementar un (1) proyecto para restaurar pasivos ambientales producto del conflicto armado en Cundinamarca (pos conflicto) en el periodo de Gobierno</t>
  </si>
  <si>
    <t>P&gt;297203</t>
  </si>
  <si>
    <t>Restauración de pasivos ambientales producto del conflicto armado en el departamento de Cundinamarca</t>
  </si>
  <si>
    <t>P&gt;297203/01</t>
  </si>
  <si>
    <t>FORMULACIÓN DE PLANES Y PROYECTOS PARA LA RESTAURACIÓN DE PASIVOS AMBIENTALES</t>
  </si>
  <si>
    <t>Fortalecer durante el cuatrienio la Gestión Ambiental en el territorio mediante la realización de 20 actividades de Educación y/o sensibilización, para generar un ambiente para la Paz</t>
  </si>
  <si>
    <t>P&gt;297131</t>
  </si>
  <si>
    <t>Construcción e implementación de procesos educativos para la formación de una cultura de respeto por el ambiente y la paz en Cundinamarca</t>
  </si>
  <si>
    <t>P&gt;297131/02</t>
  </si>
  <si>
    <t>Realización de congresos, simposios, seminarios ferias de carácter ambiental</t>
  </si>
  <si>
    <t>CUNDINAMARCA BIODIVERSA</t>
  </si>
  <si>
    <t>Promover, durante el periodo de Gobierno, cuatro (4) proyectos como estrategia de conservación de la flora y la fauna del Departamento</t>
  </si>
  <si>
    <t>P&gt;297129</t>
  </si>
  <si>
    <t>Desarrollo de estrategias para conservar la biodiversidad de Cundinamarca</t>
  </si>
  <si>
    <t>P&gt;297129/01</t>
  </si>
  <si>
    <t>Diseño de estrategias</t>
  </si>
  <si>
    <t>Cooperar con el municipio de Soacha para el establecimiento de un programa de sustitución de vehículos de tracción animal</t>
  </si>
  <si>
    <t>Programasde sustitución cooperado</t>
  </si>
  <si>
    <t>P&gt;297196</t>
  </si>
  <si>
    <t>Implementación de un programa de bienestar animal en el departamento de Cundinamarca</t>
  </si>
  <si>
    <t>P&gt;297196/02</t>
  </si>
  <si>
    <t>Adquisición de vehículos y maquinaria</t>
  </si>
  <si>
    <t>Implementar en 60 municipios un programa de Bienestar Animal, bajo la estrategia "Cundinamarca consiente tu animal de compañía"</t>
  </si>
  <si>
    <t>P&gt;297196/01</t>
  </si>
  <si>
    <t>Realizar campañas de prevención de enfermedades, maltrato y abandono con jornadas de esterilización y vacunación para animales de compañía.</t>
  </si>
  <si>
    <t>Garantizar el 100% de la transferencia anual de recursos, para la implementación del plan departamental de agua y saneamiento básico PAP-PDA de Cundinamarca durante el periodo de gobierno</t>
  </si>
  <si>
    <t>Recursos transferidos</t>
  </si>
  <si>
    <t>P&gt;297133</t>
  </si>
  <si>
    <t>Implementación plan departamental de agua PAP - PDA de Cundinamarca</t>
  </si>
  <si>
    <t>P&gt;297133/01</t>
  </si>
  <si>
    <t>TRANSFERIR RECURSOS AL FIA ASIGNADOS AL PLAN DEPARTAMENTAL DE AGUA PAP - PDA DE CUINDINAMARCA, EJECUTADOS POR EL GESTOR</t>
  </si>
  <si>
    <t>Generar capacidades en los 116 municipios del departamento en desarrollo del proceso de certificación</t>
  </si>
  <si>
    <t>Municipios</t>
  </si>
  <si>
    <t>P&gt;297190</t>
  </si>
  <si>
    <t>Aplicación del marco normativo para el proceso de certificación y administración de los recursos del SGP-APSB de los municipios descertificados en el Departamento de Cundinamarca</t>
  </si>
  <si>
    <t>P&gt;297190/01</t>
  </si>
  <si>
    <t>Capacitación procedimiento cumplimiento requisitos proceso certificación SSPD</t>
  </si>
  <si>
    <t>P&gt;297137</t>
  </si>
  <si>
    <t>Fortalecimiento de la gestión integral de los residuos sólidos en el departamento de Cundinamarca</t>
  </si>
  <si>
    <t>P&gt;297137/03</t>
  </si>
  <si>
    <t>Interventoria</t>
  </si>
  <si>
    <t>Apoyar a 12 municipios del departamento en la implementación de los planes de gestión integral de residuos sólidos - PGIRS, en coordinación con el gestor del PDA</t>
  </si>
  <si>
    <t>PGIRS apoyados</t>
  </si>
  <si>
    <t>P&gt;297137/01</t>
  </si>
  <si>
    <t>Apoyar 3 líneas pos consumo de residuos peligrosos o especiales mediante la implementación de programas de difusión, promoción y coordinación para la recolección de este tipo de residuos enlazados con los operadores y administraciones municipales, en cumplimiento de lo establecido en las normas pos consumo reglamentadas por Min Ambiente</t>
  </si>
  <si>
    <t>Líneas posconsumo - RESPEL</t>
  </si>
  <si>
    <t>P&gt;297137/02</t>
  </si>
  <si>
    <t>implementar Proyectos de posconsumo en el departamento</t>
  </si>
  <si>
    <t>Apoyar una (1) iniciativa empresarial regional de disposición final y aprovechamiento de residuos de construcción y demolición en coordinación con las administraciones municipales para mejorar las capacidades competitivas empresariales responsables con el ambiente</t>
  </si>
  <si>
    <t>Iniciativas empresariales apoyadas</t>
  </si>
  <si>
    <t>P&gt;297132</t>
  </si>
  <si>
    <t>Implementación de estrategias de mercados verdes que hagan más competitivo el territorio de Cundinamarca</t>
  </si>
  <si>
    <t>P&gt;297132/04</t>
  </si>
  <si>
    <t>Implementar 1 proyecto piloto para la articulación entre entidades público privadas mediante un esquema de mercado de Carbono voluntario</t>
  </si>
  <si>
    <t>Proyecto piloto implementado</t>
  </si>
  <si>
    <t>P&gt;297132/01</t>
  </si>
  <si>
    <t>Crear e implementar 1 sello ambiental para Cundinamarca conforme la formulación e implementación de los lineamientos de la política de producción más limpia</t>
  </si>
  <si>
    <t>Sellos ambientales implementados</t>
  </si>
  <si>
    <t>P&gt;297132/02</t>
  </si>
  <si>
    <t>Desarrollar 2 proyectos para el fomento de procesos silviculturales comunitarios a partir de investigación aplicada en especies forestales multipropósito</t>
  </si>
  <si>
    <t>Proyectos desarrollados</t>
  </si>
  <si>
    <t>P&gt;297132/03</t>
  </si>
  <si>
    <t>Revegetalización y/o reforestación en el marco de procesos silviculturales comunitarios.</t>
  </si>
  <si>
    <t>Implementar en 25 entornos rurales programas integrales de buenas prácticas ambientales, producción más limpia y uso adecuado de recursos naturales</t>
  </si>
  <si>
    <t>Entornos ruales con buenas prácticas</t>
  </si>
  <si>
    <t>P&gt;297143/01</t>
  </si>
  <si>
    <t>Implementar procesos de producción mas limpia en entornos rurales del departamento.</t>
  </si>
  <si>
    <t>Implementar el centro de atención al ciudadano, que preste una atención integral a los usuarios del departamento durante periodo de gobierno</t>
  </si>
  <si>
    <t>Centro en funcionamiento</t>
  </si>
  <si>
    <t>P&gt;297076</t>
  </si>
  <si>
    <t>Implementación del Centro Integrado de atención al ciudadano del Departamento. Cundinamarca</t>
  </si>
  <si>
    <t>P&gt;297076/01</t>
  </si>
  <si>
    <t>Mensajes de texto para campañas</t>
  </si>
  <si>
    <t>DIRECCIÓN DE ATENCIÓN AL CIUDADANO</t>
  </si>
  <si>
    <t>Nivel de servicio plata agentes con puesto de trabajo</t>
  </si>
  <si>
    <t>Direccionamiento de llamadas con IVR</t>
  </si>
  <si>
    <t>Servicio de Instalación Canal Dedicado</t>
  </si>
  <si>
    <t>Llamadas outbaund</t>
  </si>
  <si>
    <t>P&gt;297076/03</t>
  </si>
  <si>
    <t>Ferias de desconcentración del servicio en las provincias del Departamento.</t>
  </si>
  <si>
    <t>Capacitar el personal que presta el servicio de Atención al Ciudadano.</t>
  </si>
  <si>
    <t>Puesta en marcha de los puntos de Orientación e Información de La Gobernación en el Departamento de Cundinamarca.</t>
  </si>
  <si>
    <t>Mejorar las condiciones físicas y operativas de 10 bienes inmuebles propiedad del departamento en pro de ofrecer un mejor servicio al ciudadano durante el cuatrienio</t>
  </si>
  <si>
    <t>Bienes inmuebles intervenidos</t>
  </si>
  <si>
    <t>P&gt;297051</t>
  </si>
  <si>
    <t>Mejoramiento y adquisición de bienes inmuebles para el desarrollo integral de la comunidad del Departamento de Cundinamarca</t>
  </si>
  <si>
    <t>P&gt;297051/01</t>
  </si>
  <si>
    <t>Acabados</t>
  </si>
  <si>
    <t>DIRECCIÓN DE SERVICIOS ADMINISTRATIVOS</t>
  </si>
  <si>
    <t>Descapote, excavaciones, rellenos y demoliciones.</t>
  </si>
  <si>
    <t>Cubierta</t>
  </si>
  <si>
    <t>Carpintería metálica y carpintería en madera.</t>
  </si>
  <si>
    <t>Mamposteria</t>
  </si>
  <si>
    <t>Instalaciones hidrosanitarias, eléctricas y aparatos</t>
  </si>
  <si>
    <t>Actualizar el 90% del inventario de los bienes muebles de la administración central durante el cuatrienio</t>
  </si>
  <si>
    <t>Inventario realizado</t>
  </si>
  <si>
    <t>P&gt;297047</t>
  </si>
  <si>
    <t>Actualización de inventarios de los bienes muebles del Departamento de Cundinamarca</t>
  </si>
  <si>
    <t>P&gt;297047/01</t>
  </si>
  <si>
    <t>DIRECCIÓN DE BIENES E INVENTARIOS</t>
  </si>
  <si>
    <t>Registro fotográfico de cada uno de los elementos inventariados.</t>
  </si>
  <si>
    <t>Implementar en el 80% de las dependencias del sector central el programa de gestión documental durante el cuatrienio</t>
  </si>
  <si>
    <t>P&gt;297029</t>
  </si>
  <si>
    <t>Fortalecimiento de la Gestión Documental en el Departamento de Cundinamarca</t>
  </si>
  <si>
    <t>P&gt;297029/01</t>
  </si>
  <si>
    <t>DIRECCIÓN DE GESTIÓN DOCUMENTAL</t>
  </si>
  <si>
    <t>Planeación en Gestión Documental</t>
  </si>
  <si>
    <t>Programas específicos PGD</t>
  </si>
  <si>
    <t>Cooperar con el 100% de los municipios del departamento en la implementación del sistema departamental de archivo durante el periodo de gobierno</t>
  </si>
  <si>
    <t>Municipios sistema implementado</t>
  </si>
  <si>
    <t>P&gt;297029/02</t>
  </si>
  <si>
    <t>Ejecutar el curso y seguimiento a capacitación.</t>
  </si>
  <si>
    <t>Implementar el modelo de asesorías para alcaldías</t>
  </si>
  <si>
    <t>Verificación de cumplimiento para Alcaldías.</t>
  </si>
  <si>
    <t>CUNDINAMARCA, TERRITORIO LEGAL Y CON AUTORIDAD</t>
  </si>
  <si>
    <t>Realizar una capacitación anual a los municipios agrupados provincialmente en temas jurídicos, judiciales, normativos y buenas prácticas administrativas, durante los 4 años del periodo de gobierno</t>
  </si>
  <si>
    <t>Capacitaciones realizadas</t>
  </si>
  <si>
    <t>P&gt;297007</t>
  </si>
  <si>
    <t>Desarrollo de estrategias jurídicas en el departamento de Cundinamarca</t>
  </si>
  <si>
    <t>P&gt;297007/01</t>
  </si>
  <si>
    <t>Talleres</t>
  </si>
  <si>
    <t>Desarrollar una campaña dirigida a la comunidad estudiantil del departamento, en principios y valores del estado de derecho, con el propósito de combatir la cultura de la ilegalidad</t>
  </si>
  <si>
    <t>Campaña desarrollada</t>
  </si>
  <si>
    <t>P&gt;297007/06</t>
  </si>
  <si>
    <t>Jornadas académicas con estudiantes de 10o y 11o grado</t>
  </si>
  <si>
    <t>Realizar 4 jornadas de actualización a funcionarios del área de defensa judicial de la Gobernación de Cundinamarca, durante el cuatrienio</t>
  </si>
  <si>
    <t>Jornadas de actualización</t>
  </si>
  <si>
    <t>P&gt;297007/03</t>
  </si>
  <si>
    <t>Celebrar Contratos y/o convenios con Universidades</t>
  </si>
  <si>
    <t>P&gt;297007/04</t>
  </si>
  <si>
    <t>Institucionalizar el premio a la excelencia en transparencia en los sectores municipal y salud, en asocio con Colombia compra eficiente, durante el cuatrienio</t>
  </si>
  <si>
    <t>Premios de transparencia</t>
  </si>
  <si>
    <t>P&gt;297007/05</t>
  </si>
  <si>
    <t>Realización convenios con Universidades</t>
  </si>
  <si>
    <t>Entrega del premio a la excelencia en transparencia</t>
  </si>
  <si>
    <t>Cubrir al 100% la provisión de los servicios de salud de la población a cargo del departamento</t>
  </si>
  <si>
    <t>Provision servicios de salud</t>
  </si>
  <si>
    <t>P&gt;297093</t>
  </si>
  <si>
    <t>Fortalecimiento a la gestión de servicios de salud a la población pobre no asegurada y la afiliada al régimen subsidiado en los eventos no pos de Cundinamarca</t>
  </si>
  <si>
    <t>P&gt;297093/01</t>
  </si>
  <si>
    <t>Contratar con la red adscrita SS dirigidos a PPNA y NO POS incluyePVCA</t>
  </si>
  <si>
    <t>Contratar con la red no adscrita SS dirigidos a PPNA y NO POS incluye PVCA.</t>
  </si>
  <si>
    <t>Realizar conveniós de Desempeño con las ESE´s de la Red Adscrita.</t>
  </si>
  <si>
    <t>P&gt;297093/02</t>
  </si>
  <si>
    <t>Gestionar pago de cartera de vigencias actuales</t>
  </si>
  <si>
    <t>Gestionar pago de cartera de vigencias anteriores</t>
  </si>
  <si>
    <t>Gestionar pago de cartera por cobros y/o recobros de atenciones No POS</t>
  </si>
  <si>
    <t>Crear e implementar un (1) sistema de información para la gestión del riesgo de desastres de Cundinamarca durante el cuatrienio</t>
  </si>
  <si>
    <t>Sistema de información implementado</t>
  </si>
  <si>
    <t>P&gt;297070</t>
  </si>
  <si>
    <t>Elaboración e implementar un (1) sistema de información para la gestión del riesgo de desastres de Cundinamarca durante el cuatrienio. Cundinamarca</t>
  </si>
  <si>
    <t>P&gt;297070/01</t>
  </si>
  <si>
    <t>TODOS SOMOS RESILIENTES</t>
  </si>
  <si>
    <t>Construir e implementar la estrategia "Parque temático móvil de gestión del riesgo" para la capacitación y simulaciones con la comunidad del Departamento durante el cuatrienio</t>
  </si>
  <si>
    <t>P&gt;297059</t>
  </si>
  <si>
    <t>Implementación y fortalecimiento de centros y estrategias de gestión del riesgo de desastres en Cundinamarca</t>
  </si>
  <si>
    <t>P&gt;297059/01</t>
  </si>
  <si>
    <t>SUBDIRECCION DE CONOCIMIENTO</t>
  </si>
  <si>
    <t>Realizar la capacitación y formación, asesorías, asistencia técnica, estudios, consultoría, desarrollo de procesos, planes y protocolos en los diferentes municipios donde asista el parque móvil.</t>
  </si>
  <si>
    <t>Fortalecer 3 centros de Gestión del Riesgo durante el periodo de gobierno</t>
  </si>
  <si>
    <t>Centros fortalecidos</t>
  </si>
  <si>
    <t>P&gt;297059/02</t>
  </si>
  <si>
    <t>MÁS ORDEN, TERRITORIO SEGURO.</t>
  </si>
  <si>
    <t>Actualizar el Plan Departamental de Gestión del Riesgo durante el cuatrienio</t>
  </si>
  <si>
    <t>P&gt;297058</t>
  </si>
  <si>
    <t>Formulación del plan departamental y politica publica en gestión del riesgo de desastres de Cundinamarca</t>
  </si>
  <si>
    <t>P&gt;297058/01</t>
  </si>
  <si>
    <t>Formular la Política Pública Departamental de gestión del riesgo en el periodo de Gobierno</t>
  </si>
  <si>
    <t>P&gt;297058/02</t>
  </si>
  <si>
    <t>Implementar durante el cuatrienio 5 proyectos de gestión riesgo de desastres en el marco de la política pública, con el fin de fortalecer el conocimiento, la reducción y el manejo del sector</t>
  </si>
  <si>
    <t>P&gt;297058/03</t>
  </si>
  <si>
    <t>Realizar estudios técnicos especializados, capacitación y formación, asesorías, asistencia técnica, estudios, consultorías, desarrollo de procesos, planes, protocolos y recursos técnicos.</t>
  </si>
  <si>
    <t>Construir 5 Centros Regionales integrales de Respuesta - CRIR durante el periodo de Gobierno</t>
  </si>
  <si>
    <t>Centros construídos</t>
  </si>
  <si>
    <t>P&gt;297057</t>
  </si>
  <si>
    <t>Asistencia integral y oportuna en gestion del riesgo de desastres en el Departamento de Cundinamarca</t>
  </si>
  <si>
    <t>P&gt;297057/03</t>
  </si>
  <si>
    <t>Atender el 100% de las solicitudes de ayudas y acciones de respuesta por emergencias o desastres en el periodo de gobierno</t>
  </si>
  <si>
    <t>P&gt;297057/01</t>
  </si>
  <si>
    <t>Realizar en el cuatrienio acciones de mitigación para la reducción del riesgo de desastres en el 50% de los municipios del departamento de Cundinamarca</t>
  </si>
  <si>
    <t>P&gt;297057/04</t>
  </si>
  <si>
    <t>Generar dos estrategias de Integración y de transferencia de conocimientos en los pre pensionados y pensionados, dirigida a los 116 municipios del departamento durante el periodo de gobierno</t>
  </si>
  <si>
    <t>P&gt;297000</t>
  </si>
  <si>
    <t>Desarrollo de estrategias para la orientación del sistema pensional en Cundinamarca</t>
  </si>
  <si>
    <t>P&gt;297000/01</t>
  </si>
  <si>
    <t>DIRECCION GENERAL</t>
  </si>
  <si>
    <t>Capacitar a los funcionarios de los entes territorilaes, pensionados y ciudadania en general</t>
  </si>
  <si>
    <t>P&gt;297000/02</t>
  </si>
  <si>
    <t>Ejercer acompañamiento permanente al pensionado</t>
  </si>
  <si>
    <t>Desarrollar actividades lúdicas, culturales, recreativas y deportivas</t>
  </si>
  <si>
    <t>Mantener el nivel de prestación del servicio de educación superior de la entidad educativa pública estatal de nivel territorial, durante el cuatrienio</t>
  </si>
  <si>
    <t>Universidad fortalecida</t>
  </si>
  <si>
    <t>P&gt;297009</t>
  </si>
  <si>
    <t>Fortalecimiento de la gestión Institucional de la Universidad de Cundinamarca</t>
  </si>
  <si>
    <t>P&gt;297009/01</t>
  </si>
  <si>
    <t>Recursos de transferencia departamental (Articulo 86 ley 30 de 1992) para funcionamiento</t>
  </si>
  <si>
    <t>RECTORIA</t>
  </si>
  <si>
    <t>P&gt;297009/02</t>
  </si>
  <si>
    <t>Desarrollo modernizacion de la infraestructura tecnologia</t>
  </si>
  <si>
    <t>Mantenimiento,Ampliación y modernización planta física UDEC (30%)</t>
  </si>
  <si>
    <t>Créditos otorgados</t>
  </si>
  <si>
    <t>P&gt;297045</t>
  </si>
  <si>
    <t>P&gt;297045/01</t>
  </si>
  <si>
    <t>P&gt;297045/02</t>
  </si>
  <si>
    <t>Otorgar 3750 créditos de libre inversión a los Afiliados para beneficio familiar</t>
  </si>
  <si>
    <t>Otorgar 1250 créditos hipotecarios a los Afiliados para beneficio familiar</t>
  </si>
  <si>
    <t>SUBGERENCIA DE SERVICIOS CORPORATIVOS</t>
  </si>
  <si>
    <t>Dar a conocer los beneficios de la CSC a sus afiliados para que la tomen como su opción preferente</t>
  </si>
  <si>
    <t>TODAS</t>
  </si>
  <si>
    <t>CORPORACION SOCIAL DE CUNDINAMARCA CSC</t>
  </si>
  <si>
    <t>CUNDINAMARCA AVANZADA E INNOVADORA</t>
  </si>
  <si>
    <t>INNOVACIÓN EDUCATIVA</t>
  </si>
  <si>
    <t>PLANIFICACIÓN AMBIENTAL DEL TERRITORIO</t>
  </si>
  <si>
    <t>CAPITAL HUMANO CON VISIÓN DE FUTURO</t>
  </si>
  <si>
    <t>Realizar 40% (2 664 sedes educativas) del inventario de los bienes muebles de las 282 instituciones departamentales de educación, durante el periodo de gobierno</t>
  </si>
  <si>
    <t>Adquirir 10 bienes inmuebles en beneficio de los habitantes del departamento Cundinamarca durante el cuatrienio</t>
  </si>
  <si>
    <t>Crear una (1) unidad móvil de atención a víctimas del conflicto armado durante el cuatrienio</t>
  </si>
  <si>
    <t>Contribuir con el aumento del pie de fuerza del departamento con 550 auxiliares y 475 policías profesionales, y mantener anualmente este pie de fuerza durante el cuatrienio</t>
  </si>
  <si>
    <t>Fortalecer la infraestructura tecnológica de las Instituciones Educativas Oficiales del Departamento, adquiriendo 30 000 equipos de cómputo para el uso y apropiación de las TIC en el aula educativa</t>
  </si>
  <si>
    <t>Producir contenidos en 3 áreas del Centro de Innovación Educativa Regional (CIER) durante el periodo de gobierno</t>
  </si>
  <si>
    <t>Fortalecer con recursos técnicos y pedagógicos a 6 CERES que funcionan en IED durante el periodo de gobierno</t>
  </si>
  <si>
    <t>Desarrollar 3 convenios con Universidades de alta acreditación dentro del proceso de Regionalización de la Educación Superior en el Departamento</t>
  </si>
  <si>
    <t>Apoyar 100 proyectos educativos en las áreas de investigación y emprendimiento con estudiantes de las IED "ESCUELAS EMPRENDEDORAS", durante el cuatrienio.</t>
  </si>
  <si>
    <t>Realizar el estudio técnico para determinar la factibilidad de la conformación de la Unidad de Catastro de Cundinamarca</t>
  </si>
  <si>
    <t>Implementar durante el periodo de gobierno acciones de conservación en los corredores ecológicos Chingaza - Sumapaz y Sumapaz - Páramo de Guerrero para la conectividad ecosistémica</t>
  </si>
  <si>
    <t>Realizar 7 convocatorias para la Formación de Alto nivel (maestrías y doctorados) durante el Cuatrienio</t>
  </si>
  <si>
    <t>Implementar un proyecto de formación temprana de capacidades innovadoras durante el periodo de gobierno.</t>
  </si>
  <si>
    <t>Dllar un proyec de CTeI recup Río Btá Desarrollar un proyecto de ciencia, tecnología e innovación previa aprobación del consejo estratégico de la cuenca, para contribuir a la recuperación del Rio Bogotá</t>
  </si>
  <si>
    <t>Consolidar un Centro Regional de Innovación, que promueva la gestión del conocimiento, en mejora de la competitividad y la productividad</t>
  </si>
  <si>
    <t>Implementar el 40% del plan decenal de la política departamental de juventud en el periodo de gobierno</t>
  </si>
  <si>
    <t>Implementar el programa "Al rescate social" para la atención psicosocial del habitante de calle en 8 municipios del territorio Cundinamarqués que tenga la mayor población de esta índole con prevalencia de niños y niñas</t>
  </si>
  <si>
    <t>Implementar dos (2) espacios físicos dotados de infraestructura tecnológica para formación de cundinamarqueses en desarrollo de contenidos digitales y aplicaciones móviles</t>
  </si>
  <si>
    <t>Construir la red eléctrica para reubicación parcial del predio" La Esperanza", municipio de Útica</t>
  </si>
  <si>
    <t>Formular e implementar el Plan de Desarrollo Minero energético 2016 - 2036 para Cundinamarca</t>
  </si>
  <si>
    <t>Implementar el 100% del Plan de acción del componente de Salud de la Política Publica "Mujer Equidad de Género e Igualdad de Oportunidades del Departamento de Cundinamarca"</t>
  </si>
  <si>
    <t>Bienes inmuebles adquiridos</t>
  </si>
  <si>
    <t>Unidades móviles creadas</t>
  </si>
  <si>
    <t>Equipos de cómputo adquiridos</t>
  </si>
  <si>
    <t>Áreas fortalecidas</t>
  </si>
  <si>
    <t>CERES con fortalecimiento académico</t>
  </si>
  <si>
    <t>Convenios desarrollados</t>
  </si>
  <si>
    <t>Proyectos de investigación y emprendimiento estructurados</t>
  </si>
  <si>
    <t>Estudio realizado</t>
  </si>
  <si>
    <t>Empleados públicos apoyados para adelantar estudios de especialización</t>
  </si>
  <si>
    <t>Corredores ecológicos</t>
  </si>
  <si>
    <t>Proyectos de capacidades innovadoras implementados</t>
  </si>
  <si>
    <t>Centro consolidado</t>
  </si>
  <si>
    <t>Municipios con Plataformas Juveniles Conformadas</t>
  </si>
  <si>
    <t>Espacio físico para formación implementado</t>
  </si>
  <si>
    <t>Iniciativas o proyectos beneficiados</t>
  </si>
  <si>
    <t>Usuarios Conectados</t>
  </si>
  <si>
    <t>Red construida</t>
  </si>
  <si>
    <t>Usuarios conectados</t>
  </si>
  <si>
    <t>ST</t>
  </si>
  <si>
    <t>Construcción infraestructura fisica de 30 unidades operativas de la fuerza publica en Cundinamarca</t>
  </si>
  <si>
    <t>P&gt;297216</t>
  </si>
  <si>
    <t>Adecuación de los Centros Regionales de Atención a Víctimas del Conflicto Armado de Cundinamarca</t>
  </si>
  <si>
    <t>P&gt;297103</t>
  </si>
  <si>
    <t>Fortalecimiento al desarrollo de contenidos educativos en las diferentes áreas del conocimiento en el departamento de Cundinamarca</t>
  </si>
  <si>
    <t>P&gt;297104</t>
  </si>
  <si>
    <t>Fortalecimiento de la educaci�n superior con diversas estrategias para las regiones de Cundinamarca</t>
  </si>
  <si>
    <t>P&gt;297209</t>
  </si>
  <si>
    <t>Desarrollo e Implementación de Proyectos de Investigación en Ciencia, Tecnología e Innovación Educativa en las IED del Departamento de Cundinamarca</t>
  </si>
  <si>
    <t>P&gt;297215</t>
  </si>
  <si>
    <t>Recuperación y mantenimiento de la conectividad ecosistemica de paramos en el departamento de Cundinamarca</t>
  </si>
  <si>
    <t>P&gt;296171</t>
  </si>
  <si>
    <t>FORTALECIMIENTO DE LAS REGIONES COLOMBIANAS EN SUS CAPACIDADES DE INVESTIGACIÓN EN CTEI EN CUNDINAMARCA- SGR.</t>
  </si>
  <si>
    <t>Implementación Banco de Iniciativas Juveniles de Cundinamarca</t>
  </si>
  <si>
    <t>P&gt;297184</t>
  </si>
  <si>
    <t>Desarrollo de estrategias para garantizar, promocionar, proteger y restablecer los derechos de los NNA habitantes de la calle en Cundinamarca</t>
  </si>
  <si>
    <t>P&gt;297222</t>
  </si>
  <si>
    <t>Aportes del departamento para hacer sostenible la empresa departamental urbanística SAS Cundinamarca</t>
  </si>
  <si>
    <t>P&gt;297221</t>
  </si>
  <si>
    <t>Formulación Plan de desarrollo minero energético visión 2036 para el departamento de Cundinamarca</t>
  </si>
  <si>
    <t>P&gt;297212</t>
  </si>
  <si>
    <t>Construcción MEJORAMIENTO Y MANTENIMIENTO DE LA INFRAESTRUCTURA FÍSICA DE LA RED PUBLICA DE SALUD EN EL DEPARTAMENTO DE Cundinamarca</t>
  </si>
  <si>
    <t>P&gt;297223</t>
  </si>
  <si>
    <t>Fortalecimiento de la participación y atención ciudadana en salud en el departamento de Cundinamarca</t>
  </si>
  <si>
    <t>P&gt;297224</t>
  </si>
  <si>
    <t>Fortalecimiento EN EL APOYO JURÍDICO A LAS DEPENDENCIAS DE LA SECRETARIA DE SALUD Y DEFENSA JUDICIAL DE LA RED PUBLICA DEL DEPARTAMENTO DE CUNDINAMARCA</t>
  </si>
  <si>
    <t>P&gt;297214</t>
  </si>
  <si>
    <t>Implementación de procesos para el cumplimiento de las funciones de la Agencia para la Paz y el Posconflicto de Cundinamarca</t>
  </si>
  <si>
    <t>P&gt;297047/02</t>
  </si>
  <si>
    <t>P&gt;297051/02</t>
  </si>
  <si>
    <t>P&gt;297112/05</t>
  </si>
  <si>
    <t>P&gt;297123/03</t>
  </si>
  <si>
    <t>P&gt;297123/09</t>
  </si>
  <si>
    <t>P&gt;297124/13</t>
  </si>
  <si>
    <t>P&gt;297124/08</t>
  </si>
  <si>
    <t>P&gt;297124/09</t>
  </si>
  <si>
    <t>P&gt;297152/02</t>
  </si>
  <si>
    <t>P&gt;297158/17</t>
  </si>
  <si>
    <t>P&gt;297165/02</t>
  </si>
  <si>
    <t>P&gt;297165/11</t>
  </si>
  <si>
    <t>P&gt;297191/02</t>
  </si>
  <si>
    <t>P&gt;297216/01</t>
  </si>
  <si>
    <t>P&gt;297097/02</t>
  </si>
  <si>
    <t>P&gt;297098/01</t>
  </si>
  <si>
    <t>P&gt;297101/02</t>
  </si>
  <si>
    <t>P&gt;297103/01</t>
  </si>
  <si>
    <t>P&gt;297103/02</t>
  </si>
  <si>
    <t>P&gt;297103/03</t>
  </si>
  <si>
    <t>P&gt;297104/01</t>
  </si>
  <si>
    <t>P&gt;297105/02</t>
  </si>
  <si>
    <t>P&gt;297147/01</t>
  </si>
  <si>
    <t>P&gt;297148/05</t>
  </si>
  <si>
    <t>P&gt;297168/03</t>
  </si>
  <si>
    <t>P&gt;297195/07</t>
  </si>
  <si>
    <t>P&gt;297209/03</t>
  </si>
  <si>
    <t>P&gt;297164/03</t>
  </si>
  <si>
    <t>P&gt;297215/01</t>
  </si>
  <si>
    <t>P&gt;297010/01</t>
  </si>
  <si>
    <t>P&gt;297012/02</t>
  </si>
  <si>
    <t>P&gt;297013/02</t>
  </si>
  <si>
    <t>P&gt;297018/02</t>
  </si>
  <si>
    <t>P&gt;297033/03</t>
  </si>
  <si>
    <t>P&gt;297031/01</t>
  </si>
  <si>
    <t>P&gt;297138/07</t>
  </si>
  <si>
    <t>P&gt;297138/09</t>
  </si>
  <si>
    <t>P&gt;297138/11</t>
  </si>
  <si>
    <t>P&gt;297138/21</t>
  </si>
  <si>
    <t>P&gt;296171/04</t>
  </si>
  <si>
    <t>P&gt;297207/02</t>
  </si>
  <si>
    <t>P&gt;297207/03</t>
  </si>
  <si>
    <t>P&gt;297207/04</t>
  </si>
  <si>
    <t>P&gt;297162/04</t>
  </si>
  <si>
    <t>P&gt;297184/02</t>
  </si>
  <si>
    <t>P&gt;297008/02</t>
  </si>
  <si>
    <t>P&gt;297011/04</t>
  </si>
  <si>
    <t>P&gt;297222/01</t>
  </si>
  <si>
    <t>P&gt;297182/02</t>
  </si>
  <si>
    <t>P&gt;297019/02</t>
  </si>
  <si>
    <t>P&gt;297020/01</t>
  </si>
  <si>
    <t>P&gt;297221/01</t>
  </si>
  <si>
    <t>P&gt;297089/06</t>
  </si>
  <si>
    <t>P&gt;297093/04</t>
  </si>
  <si>
    <t>P&gt;297212/02</t>
  </si>
  <si>
    <t>P&gt;297223/01</t>
  </si>
  <si>
    <t>P&gt;297224/01</t>
  </si>
  <si>
    <t>P&gt;297213/13</t>
  </si>
  <si>
    <t>P&gt;297213/04</t>
  </si>
  <si>
    <t>P&gt;297213/06</t>
  </si>
  <si>
    <t>P&gt;297214/02</t>
  </si>
  <si>
    <t>P&gt;297073/02</t>
  </si>
  <si>
    <t>P&gt;297212/01</t>
  </si>
  <si>
    <t>Evaluación del proceso de la estrategia del NUEVO LIDERAZGO para presidentes JAC, líderes, directivos de asociaciones de acueductos y agropecuarias</t>
  </si>
  <si>
    <t>Desarrollo de jornadas de capacitación dirigidas a estudiantes de las IED del Departamento de Cundinamarca</t>
  </si>
  <si>
    <t>Evaluación del proceso de la estrategia del NUEVO LIDERAZGO para funcionarios de los gobiernos municipales.</t>
  </si>
  <si>
    <t>Evaluación del proceso de la estrategia del NUEVO LIDERAZGO para funcionarios del departamento</t>
  </si>
  <si>
    <t>Construcción de símbolos físicos del NUEVO LIDERAZGO que identifiquen la estrategia en el Departamento y en sus municipios</t>
  </si>
  <si>
    <t>Implementación de 40 acciones concretas permeadas de la estrategia del NUEVO LIDERAZGO en la ejecución de algunas metas sectoriales</t>
  </si>
  <si>
    <t>Elaboración del sistema integrado de conservación SIC</t>
  </si>
  <si>
    <t>Aseguramiento de la documentación</t>
  </si>
  <si>
    <t>Revisión de la Informaciòn</t>
  </si>
  <si>
    <t>Identificación individual de los bienes muebles por medio de plaqueta.</t>
  </si>
  <si>
    <t>Identificación de las instituciones educativas cuyos bienes muebles serán inventariados.</t>
  </si>
  <si>
    <t>Revisiones aleatorias que permitan corroborar la veracidad de la información.</t>
  </si>
  <si>
    <t>Desplazamiento a las instituciones educativas objeto de ser inventariadas.</t>
  </si>
  <si>
    <t>Levantamiento de información de los bienes muebles propiedad del Departamento que se encuentren en las instituciones educativas.</t>
  </si>
  <si>
    <t>Consolidación de la información levantada en una base dinámica</t>
  </si>
  <si>
    <t>Adquisición de Predios</t>
  </si>
  <si>
    <t>Asesorias</t>
  </si>
  <si>
    <t>Supervisor operación Centro de Contacto</t>
  </si>
  <si>
    <t>Gerente de proyecto</t>
  </si>
  <si>
    <t>Lider de Calidad</t>
  </si>
  <si>
    <t>Agente Front Office</t>
  </si>
  <si>
    <t>Cabina de contacto telefónico</t>
  </si>
  <si>
    <t>Transferencia de llamadas o contactos</t>
  </si>
  <si>
    <t>Mailing</t>
  </si>
  <si>
    <t>Seminario/Taller</t>
  </si>
  <si>
    <t>Familias apoyadas con Proyectos productivos o de emprendimiento</t>
  </si>
  <si>
    <t>Municipios apoyados con Proyectos de Infraestructura con componente de mejoramiento o adecuacion</t>
  </si>
  <si>
    <t>Plan de acción de medidas de satisfaccion en municipios priorizados por etapa</t>
  </si>
  <si>
    <t>Formular los estudios previos</t>
  </si>
  <si>
    <t>Compra de la unidad movil</t>
  </si>
  <si>
    <t>Socialización de los acuerdos de paz</t>
  </si>
  <si>
    <t>Simulacros y activación de rutas</t>
  </si>
  <si>
    <t>CAPACITACION Y ASISTENCIA TECNICA</t>
  </si>
  <si>
    <t>ENCUENTROS CON LA POBLACION VCA LIDERES O MIEMBORS DE LOS ESPACIOS</t>
  </si>
  <si>
    <t>ESPACIOS DE PARTICIPACION FORTALECIDOS</t>
  </si>
  <si>
    <t>Dotación en movilidad, tecnologia, comunicación y logistica.</t>
  </si>
  <si>
    <t>Capacitaciones a comunidad, servidores publicos, JAC, organismos de participacion, lideres</t>
  </si>
  <si>
    <t>Creación de Material didáctico, pedagógico e instrumentos de capacitación</t>
  </si>
  <si>
    <t>Fomento de programa de talentos, mediante capacitacones</t>
  </si>
  <si>
    <t>Fortalecer conectividad a los Concejales, dotaciones, elementos tecnológicos, internet y video conferencias.</t>
  </si>
  <si>
    <t>dotacion</t>
  </si>
  <si>
    <t>Capacitaciones en temas relacionados con la ley 1098 , resoliciacion de menores, responsabilidad penal, violencia intrafamiliar</t>
  </si>
  <si>
    <t>Realización de convenios, asesorias, estudios, diagnósticos, con municipios, instituciones educativas , entidades extranjeras, nacioanles y departamentales, públicas, privadas o mixtas, fundaciones, ongs, entre otras, para la realizacipon de acciones encaminadas a fortalecer los organismos administradores de justicia</t>
  </si>
  <si>
    <t>Promocionar la existencia y las competencias de los centros de acogida y asistencia tecnica a los entes y comunidad de prevencion y mitigacion mjueres victimas de la violencia</t>
  </si>
  <si>
    <t>Recibir las solicitudes priorizadas en el comité</t>
  </si>
  <si>
    <t>Promocion y divulgacion de la politica publica de DDHH</t>
  </si>
  <si>
    <t>Definición del documento metodológico para el tratamiento de este objetivo 1.2. Diseño de Planes 1.3 Creación de mesas de trabajo con entidades públicas y/o privadas 1.4 Capacitación de autoridades</t>
  </si>
  <si>
    <t>Socialización en el Departamento lo referente a los delitos ambientales contra la fauna y la flora</t>
  </si>
  <si>
    <t>Capacitaciones en temas étnicos en los municipios</t>
  </si>
  <si>
    <t>Desarrollar acciones de prevención integral a nivel social, comunitario e individual para la construcción de una cultura de justicia y mitigación de los fenómenos delincuenciales, mediante el acercamiento a la comunidad y la articulación institucional para fortalecer el acceso a la justicia ciudadana con el fin de prevenir el consumo, tráfico y comercialización de sustancias psicoactivas en niños niñas y adolescentes del departamento de Cundinamarca</t>
  </si>
  <si>
    <t>Asesoría Territorial para implementtación de Planes municipales de seguridad y convivencia</t>
  </si>
  <si>
    <t>Gestion con la policia nacional y el Ministerio de Defensa el aumento de pie de fuerza en auxiliares y policias profesionales</t>
  </si>
  <si>
    <t>Capacitación a municipios en temas de infancia y adeolescencia }</t>
  </si>
  <si>
    <t>Apoyar con dotación de medios de transporte a la fuerza pública y a los organismos de seguridad del departamento de cundinamarca</t>
  </si>
  <si>
    <t>Apoyar a la fuerza pública y organismos de seguridad en comunicaciones, tecnología, movilidad, logística y equipos</t>
  </si>
  <si>
    <t>Desarrollar programas de incentivos, emprendimiento, productivos y/o de ocupación del tiempo libre con la población o grupos comunitarios en el marco de la seguridad y convivencia</t>
  </si>
  <si>
    <t>Diseño e implementación de protocolos de la estrategia "Construcción Territorios de Paz" en los municipios</t>
  </si>
  <si>
    <t>Implementar y hacer seguimiento a la estrategia o al plan de cultura ciudadana en el departamento</t>
  </si>
  <si>
    <t>Desarrollar seminarios, talleres o cursos para funcionarios, servidores públicos ocomunidad de los municipios</t>
  </si>
  <si>
    <t>Desarrollar de Eventos</t>
  </si>
  <si>
    <t>Diseño e implementación del observatorio de convivencia y seguridad.</t>
  </si>
  <si>
    <t>Formación en la estrategia de reconocimiento a la libertad de culto a funcionarios municipales, población estudiantil, docentes, reintegrados y comunidad en general</t>
  </si>
  <si>
    <t>ALMACENAMIENTO Y DESTRUCCIÓN</t>
  </si>
  <si>
    <t>Seguimiento, verificación, evaluación y apoyo a la Supervisiòn o interventoria de los convenios o contratos.</t>
  </si>
  <si>
    <t>ARRENDAMIENTO DE INFRAESTRUCTURA PARA LA PRESTACIÓN DEL SERVICIO EDUCATIVO</t>
  </si>
  <si>
    <t>Adquisición de Hardware y Software para las Instituciones Educativas Oficiales del Departamento de Cundinamarca.</t>
  </si>
  <si>
    <t>Renovación del Licenciamiento de Software para la Secretaría de Educación y las IED oficiales del Departamento de Cundinamarca</t>
  </si>
  <si>
    <t>Programa de mantenimiento de la infraestructura TIC de las IED oficiales de los municipios no certificados del Departamento de Cundinamarca</t>
  </si>
  <si>
    <t>COMPRA DE PIN PARA INGRESO A LA EDUCACIÓN SUPERIOR</t>
  </si>
  <si>
    <t>DESARROLLAR CONTENIDOS EDUCATIVOS CON COMPONENTE VIRTUAL</t>
  </si>
  <si>
    <t>FORTALECER LOS CONTENIDOS EDUCATIVOS CON AYUDAS VIRTUALES</t>
  </si>
  <si>
    <t>GENERAR CONTENIDOS EDUCATIVOS EN ÁREAS ESTRATÉGICAS DEL CONOCIMIENTO</t>
  </si>
  <si>
    <t>Fortalecer mediante recursos t�cnicos y pedag�gicos a 6 CERES que funcionan en IED durante el periodo de gobierno.</t>
  </si>
  <si>
    <t>Realizar convenios de cooperación con entidades gubernamentales y no gubernamentales para el sostenimiento y fortalecimiento de las redes de aprendrzaje</t>
  </si>
  <si>
    <t>Realizar convenios de cooperación con entidades gubernamentales y no gubernamentales para el sostenimiento y fortalecimiento de las redes de aprendizaje. </t>
  </si>
  <si>
    <t>Suministrar a las IED material pedagogico pertinente para la atención de población adultos y adultas mayores en los ciclos II, III, IV, V y VI.</t>
  </si>
  <si>
    <t>Suministrar a las IED material pedagogico pertinente para la atención de población de jóvenes en los ciclos II, III, IV, V y VI.</t>
  </si>
  <si>
    <t>Suministrar a las IED material pedagógico pertinente para la atención de población de adultos y adultas en los ciclos II, III, IV, V y VI</t>
  </si>
  <si>
    <t>Capacitación y divulgación a docentes y directivos docentes en educación para jóvenes.</t>
  </si>
  <si>
    <t>Capacitación y divulgación a docentes y directivos docentes en educación para adultos y adultas mayores .</t>
  </si>
  <si>
    <t>Capacitación y divulgación a docentes y directivos docentes en educación para adultos y adultas</t>
  </si>
  <si>
    <t>Suministrar a las IED material pedagogico pertinente de apoyo para la atención de población adulta mayor, en alfabetización ciclo I</t>
  </si>
  <si>
    <t>Suministrar a las IED material pedagogico pertinente de apoyo para la atención de población jóven, en alfabetización ciclo I</t>
  </si>
  <si>
    <t>Atención jóvenes iletrados del Departamento con modelos de lecto escritura y matemáticas, pertinentes para el ciclo de alfabetización.</t>
  </si>
  <si>
    <t>Suministrar a las IED material pedagogico pertinente de apoyo para la atención de población adulta, en alfabetización ciclo I</t>
  </si>
  <si>
    <t>Atender a la población adulta iletrada del Departamento con modelos de lecto escritura y matemáticas, pertinentes para el ciclo de alfabetización.</t>
  </si>
  <si>
    <t>Pagar los servicios públicos de agua, energía y teléfono legalmente a cargo de la Secretaría de Educación.</t>
  </si>
  <si>
    <t>Compra de insumos de aseo para las IED</t>
  </si>
  <si>
    <t>Estudio Administrativo para el adecuado funcionamiento de la IEDl.</t>
  </si>
  <si>
    <t>pago Horas extras y dias festivos a docentes</t>
  </si>
  <si>
    <t>Pago Dotación Docente (ley 70/88)</t>
  </si>
  <si>
    <t>Liquidacion del Rubro Prima de Antiguedad a los Funcionarios Administrativos de la Nomina de Excedentes con Derecho a ello.</t>
  </si>
  <si>
    <t>Realización de Foros y Eventos Educativos.</t>
  </si>
  <si>
    <t>Apoyo, asesoría y acompañamiento</t>
  </si>
  <si>
    <t>Apoyo, Asesoría Técnica, acompañamiento y seguimiento</t>
  </si>
  <si>
    <t>Contratar las personas naturales Y/O juridicas en el área de educación superior con el conocimiento de las normas, de carácter esporadico y transitorio</t>
  </si>
  <si>
    <t>Transferencia de recursos para el fondo cuenta de Educación Superior para el Municipio de Soacha</t>
  </si>
  <si>
    <t>Elaborar el estudio de apertura de la Facultad de Ciencias de la Salud en el Departamento de Cundinamarca</t>
  </si>
  <si>
    <t>Realizar convenios interadministrativos.</t>
  </si>
  <si>
    <t>Traslado de recursos a las IED para pago de ARL de la articulacion de la media tecnica con el SENA</t>
  </si>
  <si>
    <t>Acciones para fortalecer competencias en los resultados de Pruebas Saber</t>
  </si>
  <si>
    <t>Asistencia Profesional en evaluación y análisis de resultados.</t>
  </si>
  <si>
    <t>Practicar examenes de Ingreso y Egreso, examenes periodicos ocupacionales, examenes de laboratorio y intervención osteomuscular y cardivascular</t>
  </si>
  <si>
    <t>Capacitar una vez por año a los rectores de los colegios privados y centros de formación para el trabajo y desarrollo humano, con el fin de actualizarlos en los cambios normativos, la política educativa departamental y los resultados del ejercicio de la función y Vigilancia. Se suministrará material formativo (cartillas, folletos, libros, etc.) para tal fin.</t>
  </si>
  <si>
    <t>Fortalecimiento Institucional en el ejercicio de las funciones de inspección y vigilancia.</t>
  </si>
  <si>
    <t>Contratar personal de apoyo para el ejercicio de la función y operaciones de inspección y Vigilancia</t>
  </si>
  <si>
    <t>ACOMPAÑAMIENTO A GRUPOS DE INVESTIGACIÓN INFANTILES Y JUVENILES</t>
  </si>
  <si>
    <t>TRASFERENCIA DE RECURSOS A LAS IED PARA APOYAR LOS PROYECTOS PRODUCTIVOS Y DE EMPRENDIMIENTO</t>
  </si>
  <si>
    <t>Adquisición de Equipos de Cómputo, Estaciones Gráficas, Servidores, dispositivos de almacenamiento, dispositivos de respaldo de información, desktops, portátiles, discos duros, quemadores de dvd, memorias, periféricos de entrada/salida de datos, GPS, cámaras de foto y video, ploter</t>
  </si>
  <si>
    <t>Apoyo para el análisis, diseño e implementación de Sistemas Información Geográfica e infraestructura de datos espaciales</t>
  </si>
  <si>
    <t>Adquisición de equipos de estaciones de trabajo y sistemas GPS.</t>
  </si>
  <si>
    <t>Estudio de factibilidad Unidad de Catastro</t>
  </si>
  <si>
    <t>Socialización resultados estudio factibilidad</t>
  </si>
  <si>
    <t>Apoyar a los Consejeros departamentales para la participación en el Congreso anual del Sistema Nacional de Planeación, organizado por el DNP y el Consejo Nacional de Planeación</t>
  </si>
  <si>
    <t>Realizar el Congreso anual Departamental de Planeación, al cual se invita a participar a los Consejeros de los 116 municipios del departamento</t>
  </si>
  <si>
    <t>Adquisición e implementación del sistema informatico de regalías</t>
  </si>
  <si>
    <t>Realizar convenios y/o contratos para consultoría, asesoría de expertos, asistencia técnica, personal profesional y de apoyo a la gestión en temas relacionados con Sistemas de Gestión, dirigidos a los servidores públicos</t>
  </si>
  <si>
    <t>Difusión y entrega de premios, impresos y publicidad</t>
  </si>
  <si>
    <t>Realizar convenio y/o contrato con el ente certificador</t>
  </si>
  <si>
    <t>Apoyar en la formación profesional especializada a los servidores públicos de la Gobernación a través de contratos y/o pago directo a instituciones de educación superior</t>
  </si>
  <si>
    <t>Ejecutar proyectos de la metodología DEL</t>
  </si>
  <si>
    <t>Formular e implementar instrumentos</t>
  </si>
  <si>
    <t>Suministro de apoyo logistico</t>
  </si>
  <si>
    <t>Realizar capacitación de las comunidades en los temas contemplados en la política de cambio climático</t>
  </si>
  <si>
    <t>Implementación de piloto del esquema de mercado de carbono voluntario</t>
  </si>
  <si>
    <t>Capacitación y sensibilización a los sectores productivos para fomentar las buenas practicas de manufactura y producción más limpia</t>
  </si>
  <si>
    <t>CAPACITACION EN PLANES DE AHORRO Y USO EFICIENTE DEL AGUA</t>
  </si>
  <si>
    <t>DIAGANOSTICO DE PREDIOS</t>
  </si>
  <si>
    <t>APOYO A LA GESTION</t>
  </si>
  <si>
    <t>procesos científicos y tecnológicos, incluyendo investigaciones para el manejo de los ecosistemas lenticos</t>
  </si>
  <si>
    <t>implementar los PGIRS en el Departamento de cundinamarca</t>
  </si>
  <si>
    <t>Realizar trabajos de reforestacion, revegetalización y/o restauración en los páramos seleccionados</t>
  </si>
  <si>
    <t>Estudios, diseños y planes</t>
  </si>
  <si>
    <t>Obra y adecuación de infraestructura</t>
  </si>
  <si>
    <t>OBRAS DE ARTE</t>
  </si>
  <si>
    <t>MANTENIMIENTO DE CORREDORES FERREOS</t>
  </si>
  <si>
    <t>ESTUDIOS DE ESTRUCTURACION DE LOS MODOS FERREOS</t>
  </si>
  <si>
    <t>Costos de Publicidad</t>
  </si>
  <si>
    <t>Desarrollo de alianzas estrategicas, entre organizaciones públicas y privadas, con el fin de fortalecer el desarrollo el plan estrategico de seguridda vial del Departamento de Cundinamarca</t>
  </si>
  <si>
    <t>Desarrollar programas de seguridad vial que aseguren la operación con vehículos y a las personas usuarias evitando accidentes asociados a las actividades viales y vehiculares; planes y temas de movilidad; y planes de servicios de comunicación</t>
  </si>
  <si>
    <t>Estructuración, puesta en marcha y seguimiento de un observatorio de accidentalidad y movilidad</t>
  </si>
  <si>
    <t>Fortalecimiento a la Secretaría de Transporte y Movilidad a través de asesorías, convenios, consultorías, estudios, diseños, planes de movilidad, que permitan mas eficiencia en la movilidad y la disminución de accidentes en la red vial Departamental y los municipios de Cundinamarca.</t>
  </si>
  <si>
    <t>Llevar a cabo campañas de seguridad vial, difusión de normas de tránsito y cultura ciudadana en tránsito para la prevención de la accidentalidad</t>
  </si>
  <si>
    <t>Atender las emergencias con el restablecimiento de sus sistemas productivos y la dotación de herramientas, materiales y equipos</t>
  </si>
  <si>
    <t>MEJORAMIENTO DE LAS CONDICIONES NUTRICIONALES, GENÉTICAS, SANITARIAS CON BIENESTAR ANIMAL Y SOSTENIBILIDAD AMBIENTAL OVINO - CAPRINO</t>
  </si>
  <si>
    <t>Dotación de maquinaria y equipos para producción y transformación en piscícultura y pesca.</t>
  </si>
  <si>
    <t>Desarrollar procesos de transferencia de tecnología a productores a partir de establecimiento de proyectos productivos formulados por la UMATA/EPSAGRO</t>
  </si>
  <si>
    <t>Adquisición de insumos, maquinaria y equipos para el mejoramiento productivo en tecnologias amigables con el medio ambiente.</t>
  </si>
  <si>
    <t>Elaboración estudio para realizar el ordenamiento productivo, social y de la propiedad rural en el Departamento de Cundinamarca</t>
  </si>
  <si>
    <t>Selección y adquisición de productos cartográficos y de sensores remotos (fotografías aéreas digitales Actualizadas, imágenes satelitales y de cartografía)</t>
  </si>
  <si>
    <t>ASISTENCIA TECNICA ESPECIALIZADA.</t>
  </si>
  <si>
    <t>Incrementar de Areas</t>
  </si>
  <si>
    <t>Incrementar areas</t>
  </si>
  <si>
    <t>Cofinanciación de proyectos con entidades publicas y/o privadas del orden nacional e internacional</t>
  </si>
  <si>
    <t>Supervisión / Interventoria</t>
  </si>
  <si>
    <t>PRESTACION DE ASISTENCIA TECNICA, ACOMPAÑAMIENTO, ASESORIA Y SEGUIMIENTO A LOS PROCESOS</t>
  </si>
  <si>
    <t>Estructuración y formulación de un proyecto de formación temprana de capacidades innovadoras</t>
  </si>
  <si>
    <t>Estructuración y formulación de un proyecto de ciencia, tecnología e innovación, para contribuir a la recuperación del rio Bogotá</t>
  </si>
  <si>
    <t>Estructuración y formulación del proyecto de Centro Regional de Innovación</t>
  </si>
  <si>
    <t>Realizar apoyo asistencial, administrativo para dar cumplimiento a los proyectos de la Secretaria de Ciencia tecnología e innovación </t>
  </si>
  <si>
    <t>Apoyo profesional para el seguimiento y operación de proyectos de ciencia tecnología e innovación </t>
  </si>
  <si>
    <t>Realizar la estructuración, formulación y apoyo de los proyectos para dar cumplimento al plan de desarrollo "Unidos podemos mas" y los presentados ante el OCAD </t>
  </si>
  <si>
    <t>Realizar el apoyo jurídico de proyectos de ciencia tecnología e innovación</t>
  </si>
  <si>
    <t>Realizar seguimiento financiera de los proyectos en ejecución de ciencia tecnología e innovación </t>
  </si>
  <si>
    <t>Asesorar y apoyar en procesos de divulgación y comunicación de los proyectos realizados por la secretaria de ciencia tecnología e innovación.</t>
  </si>
  <si>
    <t>ejecutar procesos de territorializacion en los proyectos de ciencia, tecnología e innovación</t>
  </si>
  <si>
    <t>Apoyar técnica, científica, tecnológica, administrativa y financieramente en el desarrollo de las actividades de investigación, innovación, desarrollo tecnológico y transferencia tecnológica en los sectores agropecuario y agroindustrial de Bogotá y Cundinamarca en el marco del proyecto CTA-2</t>
  </si>
  <si>
    <t>Generación, disponibilidad, exposición y difusión de datos y contenidos sobre NNJA</t>
  </si>
  <si>
    <t>Articulacion con organizaciones indigenas , asesoria tecnica acompañamiento para el proceso de construccion de la politica publica para poblacion indigena de cundinamarca.</t>
  </si>
  <si>
    <t>Capacitacion en emprendimiento empresarial e iniciativas productivas</t>
  </si>
  <si>
    <t>Realizacion encuentro multicultural etnico</t>
  </si>
  <si>
    <t>Revision y diagnostico de los planes de vida actuales</t>
  </si>
  <si>
    <t>Seleccionar beneficiarios por medio del programa de Sistema de Vigilancia Alimentario y Nutricional SISVAN Winsisvan 3.0.</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</si>
  <si>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</si>
  <si>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Asistencia Técnica para la implementación y articulación con las diferentes dependencias de la Administarción Departamental de la Ordenanza 0267 de 2015, politica pública de Juventudes del Departamento.</t>
  </si>
  <si>
    <t>Realizar capacitaciones dirigidas a PcD, cuidadores y Asociaciones que promuevan su autosostenibilidad durante el periodo de gobierno.</t>
  </si>
  <si>
    <t>Apoyo y fortalecimiento con dotaciones y servicios para el funcionamiento de los centros de vida sensorial de los diferentes municipios del departamento</t>
  </si>
  <si>
    <t>Seguimiento y monitoreo a cada uno de los Consejos Municipales de Politica Social</t>
  </si>
  <si>
    <t>Brindar apoyo psicosocial a los diferentes grupos etareos en condicion de habitabillidad de la calle en el marco de la formulación de la politica publica de habitantes de la calle nacional apuntandole al desarrollo integral de esta poblacion.</t>
  </si>
  <si>
    <t>Movilizar, coordinar y articular las redes de protección y las acciones normativas e intersectoriales que generen tejido social en torno a la seguridad e integridad física, sicológica y moral de las personas mayores vulneradas y VCA</t>
  </si>
  <si>
    <t>Diseño de piezas comunicativas y campañas sobre el trabajo infantil , causas y consecuencias basadas en politica publica de infancia y los derechos para la infancia</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</si>
  <si>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</si>
  <si>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t>
  </si>
  <si>
    <t>Dotar los Centros de Atención para la primera infancia con material didáctico, mobiliario, lencería equipos de cocina, electrodomésticos, tecnología, insumos y demás elementos que permitan satisfacer las necesidades esenciales que garanticen el desarrollo integral y el goce de los derechos fundamentales de protección y cuidado, existencia, desarrollo, participación y construcción de ciudadanía de los niños y niñas menores de 5 años</t>
  </si>
  <si>
    <t>Asistencia técnica para la Implementación de la Política Pública Departamental de Primera Infancia, Infancia y adolescencia en los 116 municipios</t>
  </si>
  <si>
    <t>Diseñar e implementar un modelo de articulación con el sector empresarial para la coofinanciación de proyectos o iniciativas priorizadas en el Departamento, a través de Responsabilidad Social Empresarial.</t>
  </si>
  <si>
    <t>Fortalecimiento Institucional, Administrativo, Financiero, Técnico y Jurídico para la gestión administrativa de la entidad</t>
  </si>
  <si>
    <t>Identificar, socializar y gestionar la oferta de capacitación en la modalidad de becas o cursos cortos ofrecidas por diferentes cooperantes</t>
  </si>
  <si>
    <t>Implementación de los módulos de Gestión de Talento Humano (FASE II)</t>
  </si>
  <si>
    <t>Adquisición e instalación de infraestructura tecnológica para los centros de emprendimiento.</t>
  </si>
  <si>
    <t>Sensibilización, difusión y capacitación en la recolección y tratamiento responsable de los residuos electrónicos - computadores y/o periféricos</t>
  </si>
  <si>
    <t>Elaborar material publicitario para sensibilizar a la comunidad educativa del departamento</t>
  </si>
  <si>
    <t>Divulgación, sensibilización, diagnóstico, apoyo administrativo y técnico para la ADC, acceso a las TIC y al despliegue de IT</t>
  </si>
  <si>
    <t>Verificación, mantenimiento y logística de la conectividad y del internet de la Autopista digital de Cundinamarca</t>
  </si>
  <si>
    <t>Adquirir licenciamiento de software</t>
  </si>
  <si>
    <t>Definir y ejecutar planes de atención a zona limítrofes</t>
  </si>
  <si>
    <t>Aporte de recursos financieros</t>
  </si>
  <si>
    <t>Organizar y acompañar las acciones orientadas al fortalecimiento de la participación de las mujeres.</t>
  </si>
  <si>
    <t>Promover durante la conmemoración del día de la mujer rural, la creación de políticas publicas y programas dirigidos a la mujer rural.</t>
  </si>
  <si>
    <t>Adelantar acciones para apoyar el fortalecimiento de las iniciativas productivas de las mujeres cundinamarquesas, a través de capital semilla</t>
  </si>
  <si>
    <t>Prestar servicios de apoyo a la gestión de la Secretaría de la Mujer y Equidad de Género del Departamento de Cundinamarca en el cumplimiento de sus funciones especialmente en el apoyo a los procesos del cumplimiento de la meta de emprendimiento y la implementación de proyectos productivos.</t>
  </si>
  <si>
    <t>Organizar y articular las actividades juridicas que se requieren para el desarrollo y ejecución de las diferentes actividades y/o estrategias definidas y programadas.</t>
  </si>
  <si>
    <t>Organizar y articular las actividades administrativas economicas y financieras que se requieren para el desarrollo y ejecución de las diferentes actividades y/o estrategias definidas y programadas.</t>
  </si>
  <si>
    <t>Prestar servicios de apoyo a la gestión de la Secretaría de la Mujer y Equidad de Género del Departamento de Cundinamarca en el cumplimiento de sus funciones para la protección integral a mujeres víctimas de violencia</t>
  </si>
  <si>
    <t>interventoria</t>
  </si>
  <si>
    <t>FORTELECIMIENTO INSTITUCIONAL</t>
  </si>
  <si>
    <t>Construcción de redes con energías alternativas</t>
  </si>
  <si>
    <t>Costrucción infraestructura en redes de eléctricas</t>
  </si>
  <si>
    <t>Dotar con equipos mineros las UBAM, especializados para mineria.</t>
  </si>
  <si>
    <t>Instruir al personal a cargo de UBAM, en aspectos técnicos y jurídicos de la actividad para prestar atención en la misma.</t>
  </si>
  <si>
    <t>Socialización y entrega del Plan de Desarrollo Minero Energético 2016 – 2036</t>
  </si>
  <si>
    <t>Diseñar, elaborar y publicar el Plan de Desarrollo Minero Energético 2016 – 2036</t>
  </si>
  <si>
    <t>Desarrollar el Sistema de Información Geográfico SIG Minero - Energético</t>
  </si>
  <si>
    <t>Identificar factores de riesgo del ambiente que afectan salud humana</t>
  </si>
  <si>
    <t>Brindar asistencia técnica a los 116 de los municipios del Dpto sobre el software "monitoreo alimentario y nutricional de la Gobernación de Cundinamarca - MANGO."</t>
  </si>
  <si>
    <t>Implementar el Método Madre Canguro - MMC en 54 E.S.E. del Dpto, para fortalecer la estrategia de supervivencia neonatal e infantil.</t>
  </si>
  <si>
    <t>Implementar la Ruta de atención integral en desnutrición aguda en 54 E.S.E.</t>
  </si>
  <si>
    <t>Implementar en 15 municipios las estrategias de orientación al consumidor "TIENDAS ESCOLARES SALUDALBES y RESTAURANTES SALUDABLES."</t>
  </si>
  <si>
    <t>Establecer una red dptal de donantes de leche humana para fortalecer la estrategia de supervivencia neonatal e infantil con la promoción, protección y apoyo de la lactancia materna en los entornos institucionales (IPS).</t>
  </si>
  <si>
    <t>Certificar instituciones IAMI con enfoque integral</t>
  </si>
  <si>
    <t>Realizar asistencia técnica en 54 E.S.E. del Departamento para implementar la estrategia Instituciones Amigas de la Mujer y la Infancia Integral (IAMII) .</t>
  </si>
  <si>
    <t>Asistir Tecnicamente a los 116 los municipios del dpto en la formulación de los planes municipales de seguridad alimentaria y nutricional.</t>
  </si>
  <si>
    <t>Realizar cinco (5) alianzas estrategicas que permitan el cumplimiento de los objetivos de la politica de seguridad alimentaria y nutricional (SAN).</t>
  </si>
  <si>
    <t>Caracterizar en 8 municipios la población escolarizada con el fin de identificar los factores de riesgo y protectores para el consumo de SPA</t>
  </si>
  <si>
    <t>Realizar en 8 municipios abordaje integral y canalización de usuarios con riesgo de consumo de SPA a través de las rutas de atención definida a nivel municipal</t>
  </si>
  <si>
    <t>Realizar en municipios acciones de p y p y gestion del riesgo de los eventos de interes en salud mental en el marco de la política.</t>
  </si>
  <si>
    <t>Brindar asistencia técnica a 35 municipios sobre las temáticas relacionas con la Dimensión, en el marco de la Politica de Salud Mental (Plan decenal)</t>
  </si>
  <si>
    <t>Realizar asistencias técnicas al personal de Salud que interviene en la Ruta Integral de Atención de Maternidad Segura, Saludable y Feliz de las 6 provincias priorizadas</t>
  </si>
  <si>
    <t>Capacitar a los diferentes actores que intervienen en la Ruta Integral de Atención de Maternidad Segura, Saludable y Feliz en las 6 provincias priorizadas.</t>
  </si>
  <si>
    <t>Realizar asistencia técnica en los 116 municipios en las IPS, EAPB y entes territoriales frente a los lineamientos de de ITS/VIH.</t>
  </si>
  <si>
    <t>Realizar asistencia tecnica para la implementación de la Politica Publica "Mujer, Salud y Género e Igualdad de Oportunidades del Dpto de Cundinamarca" en el entorno comunitario de los 29 municipios priorizados</t>
  </si>
  <si>
    <t>Realizar en los 116 municipios asistencias tecnicas para el desarrollo de capacidades a los profesionales que realizan la atención de las gestantes en las IPS</t>
  </si>
  <si>
    <t>Capacitar en derechos sexuales y reproductivos a los adolescentes para la toma de decisiones y desarrollo de proyecto de vida en 3 municipios.</t>
  </si>
  <si>
    <t>Asistir técnicamente a los actores intersectoriales de los 116 municipios en la notificación de las situaciones de embarazo en menores de 15 años</t>
  </si>
  <si>
    <t>Capacitar a los actores intersectoriales de los 116 municipios para el seguimiento y garantia de los derechos de las gestantes adolescentes.</t>
  </si>
  <si>
    <t>Capacitar a los profesionales de los 20 SAS municipales para la promoción de derechos Sexuales y reproductivos y atención de los adolescentes y jovenes.</t>
  </si>
  <si>
    <t>Desarrollar capacidades en los docentes y directivos de 3 instituciones educativas en temas de sexualidad, derechos sexuales y reproductivos en adolescentes y jovenes.</t>
  </si>
  <si>
    <t>Realizar asistencias tecnicas para los municipios con el fin de fortalecer la implementación de la politica de cero a siempre articulada con la ruta de promocion y mantenimiento de la salud para la primera infancia.</t>
  </si>
  <si>
    <t>Realizar en los 116 municipios del dpto asistencias técnicas para desarrollar capacidades para la adopción, adaptación e implementación de la ruta de promoción y mantenimiento de la salud para la primera infancia.</t>
  </si>
  <si>
    <t>Asistir técnicamente a las IPS y entes territoriales en los 116 municipios del dpto en la implementación del programa de prevención, manejo y control de las Infecciones Respiratorias Agudas.</t>
  </si>
  <si>
    <t>Realizar acciones de promoción, gestión de riesgo y gestión de la salud pública para implementar el programa nacional de prevención, manejo y control de las Infecciones Respiratorias Agudas.</t>
  </si>
  <si>
    <t>Asistir técnicamente en los 29 municipios priorizados la implementación de los criterios de Atención Integral en Centros de Promoción y Protección Social (AICPP).</t>
  </si>
  <si>
    <t>Actualizar en los 29 municipios priorizados la caracterizacion de los centros de promoción y protección social.</t>
  </si>
  <si>
    <t>Realizar asistencias tecnicas en 50 Municipios a los Comités Municipales de Discapacidad</t>
  </si>
  <si>
    <t>Desarrollar asistencias tecnicas sobre la Estrategia de Rehabilitación Basada en Comunidad en los 116 Municipios</t>
  </si>
  <si>
    <t>Monitorear las acciones efectivas de PyP en los 29 municipios priorizados al 100% de las víctimas del conflicto armado.</t>
  </si>
  <si>
    <t>Realizar asistencia técnica sobre el PAPSIVI en los 5 municipios priorizados, según lineamientos del Ministerio de Salud</t>
  </si>
  <si>
    <t>Asistir tecnicamente a los 17 Municipios priorizados en la implementación de la estrategia de entornos laborales saludables.</t>
  </si>
  <si>
    <t>Asistir tecnicamente a 20 instituciones educativas en los lineamientos de promocion y prevencion de entornos escolares en poblacion infantil</t>
  </si>
  <si>
    <t>Desarrollar capacidades atraves de talleres en instituciones educativas dirigido a docentes para fortalecer los entornos escolares y la poblacion infantil</t>
  </si>
  <si>
    <t>Asistir Tecnicamente a los planes de accion de salud bucal de los municipios, en los lineamientos</t>
  </si>
  <si>
    <t>Realizar Acciones de Promocion y prevencion en Entornos comunitarios e institucionales relacionados con técnica de cepillado, alimentación saludable, promoción de la lactancia materna, cuidado del primer molar y deberes y derechos en Salud bucal</t>
  </si>
  <si>
    <t>Realizar concurrencia a 13 municipios para la prevencion del consumo de tabaco como proteccion para HTA y Diabetes</t>
  </si>
  <si>
    <t>Realizar 132 Asistencias Tecnicas municipales promocionando la actividad fisca para disminuir complicaciones por HT y DM</t>
  </si>
  <si>
    <t>Realizar 132 Asistencias Tecnicas a 13 municipios incluyendo los 4 municipios piorizados para la identificacion Temprana de personas con Hipertension y Diabetes</t>
  </si>
  <si>
    <t>Realizar movilizaciones "Que el cáncer no te toque" en los 116 municipios para incrementar coberturas de Deteccion Temprana del cancer de mama.</t>
  </si>
  <si>
    <t>Realizar concurrencia en 13 IPS para Deteccion Temprana de poblacion en riesgo de cancer de mama, cuelo uterino, prostata, estomago e infantil</t>
  </si>
  <si>
    <t>Realizar 468 Asistencias Tecnicas a IPS para incrementar coberturas de Deteccion Temprana de cancer de mama, cuello uterino, prostata, estomago e infantil</t>
  </si>
  <si>
    <t>Realizar evaluacion de coberturas en los 116 municipios del departamento mediante mecanismos de vigilancia epidemiologica</t>
  </si>
  <si>
    <t>Realizar Jornadas de actualización, inducción y re inducción</t>
  </si>
  <si>
    <t>Cumplir con 10 mantenimientos correctivo y preventivo de la red de frio Departamental para garantizar la suficiencia y disponibilidad con oportunidad y calidad de los insumos biológico que hacen parte del programa ampliado de inmunizaciones</t>
  </si>
  <si>
    <t>Realizar en los 52 municipios categorías 4,5 y 6 procesos de canalización en menores de 5 años, mujeres en edad fertil, niñas de 9 a 17 años, gestantes y adultos mayores de 60 años a nivel institucional y comunitario.</t>
  </si>
  <si>
    <t>Ejecutar Asistencias Tecnicas para el desarrollo de capacidades en los 116 municipios, IPS y aseguradoras en el programa ampliado de inmunizaciones</t>
  </si>
  <si>
    <t>Efectuar Vigilancia entomologica</t>
  </si>
  <si>
    <t>Realizar promoción y prevención para el cambio conductual y participacion social-comunitaria</t>
  </si>
  <si>
    <t>Efectuar participación social</t>
  </si>
  <si>
    <t>Aquirir derechos para la utilización del espacio radial</t>
  </si>
  <si>
    <t>Adquisición de carro comando</t>
  </si>
  <si>
    <t>Auditar las cuentas medicas y de calidad con las ETM, EAPBs y Red de Prestadores de SS.</t>
  </si>
  <si>
    <t>Auditar el registro de actividades segun la resolucion 4505/12 dirigidas a la PPNA</t>
  </si>
  <si>
    <t>infraestructura fisica</t>
  </si>
  <si>
    <t>Asistir Técnicamente E.S.E´S y entes territoriales mecanismos de Participación Social.</t>
  </si>
  <si>
    <t>Seguimiento a acciones constitucionales de la Secretaria de Salud y a las ESE</t>
  </si>
  <si>
    <t>Brindar apoyo en las diferentes actividades juridicas a las dependencias de la Secretaria de Salud y a las ESE</t>
  </si>
  <si>
    <t>Asistir tecnicamente en responsabilidad medica y administrativa a las ESE</t>
  </si>
  <si>
    <t>Desarrollar mercados para la paz que posibiliten el acceso a mercados diferenciados de los municipios afectados por el conflicto</t>
  </si>
  <si>
    <t>Desarrollar el Diplomado Paz, Posconflicto y Convivencia.</t>
  </si>
  <si>
    <t>Generar estrategias de publicidad y mercado, comunicaciones y/o de divulgación tanto en medios comunitarios, como alternativos, comerciales, BTL y de flujo popula</t>
  </si>
  <si>
    <t>Formar habilidades en materia de cultura ciudadana.</t>
  </si>
  <si>
    <t>Construir Agendas Territoriales de Paz</t>
  </si>
  <si>
    <t>Construirla la Política Pública de Paz y Convivencia en el Departamento de Cundinamarca.</t>
  </si>
  <si>
    <t>Establecer línea de base para la implementación del posconflicto.</t>
  </si>
  <si>
    <t>Operación del observatorio para la paz</t>
  </si>
  <si>
    <t>Recolección, tabulación y análisis de información y datos sobre variables de interés</t>
  </si>
  <si>
    <t>Institucionalización de la politica pública</t>
  </si>
  <si>
    <t>Realización de la convocatoria</t>
  </si>
  <si>
    <t>Dotación Tecnológica</t>
  </si>
  <si>
    <t>Implementar un programa de emprendiemiento cultural en Cundinamarca</t>
  </si>
  <si>
    <t>Diseñar un protafolio de Estímulos</t>
  </si>
  <si>
    <t>Adjudicación de iniciativas apoyadas</t>
  </si>
  <si>
    <t>Interventoria, estudios y diseños</t>
  </si>
  <si>
    <t>Desarrollar los talleres de artes y oficios</t>
  </si>
  <si>
    <t>Encuentros de capacitación para la apropiación del patrimonio</t>
  </si>
  <si>
    <t>Implementaciòn de los Productos Turísticos</t>
  </si>
  <si>
    <t>Asesorar procesos corales y realizar conciertos que sensibilicen a través de la música a diferentes grupos poblacionales</t>
  </si>
  <si>
    <t>INFRAESTRUCTURA FISICA VIAS URBANAS</t>
  </si>
  <si>
    <t>GARANTIA COMERCIAL Y OPERACIÓN</t>
  </si>
  <si>
    <t>Obra física</t>
  </si>
  <si>
    <t>JEFATURA DE GABINETE</t>
  </si>
  <si>
    <t>DIRECCION DE INFRAESTRUCTURA</t>
  </si>
  <si>
    <t>DIRECCIÓN DE CONTADURÍA</t>
  </si>
  <si>
    <t>DIRECCION DESARROLLO EMPRESARIAL</t>
  </si>
  <si>
    <t>OFICINA DE PROYECTOS ESPECIALES SITM</t>
  </si>
  <si>
    <t>OFICINA DE PLANEACION E INFRAESTRUCTURA DE TRANSPORTE</t>
  </si>
  <si>
    <t>DIRECCIÓN DE PRODUCCIÓN Y COMPETITIVIDAD RURAL</t>
  </si>
  <si>
    <t>DIRECCIÓN DE GESTIÓN ESTRATÉGICA</t>
  </si>
  <si>
    <t>GERENCIA PARA LA FAMILIA, INFANCIA Y ADOLESCENCIA</t>
  </si>
  <si>
    <t>GERENCIA PARA LA ATENCION DE GRUPOS ETNICOS Y COMUNIDAD LGBTI</t>
  </si>
  <si>
    <t>GERENCIA PARA LA JUVENTUD Y ADULTEZ</t>
  </si>
  <si>
    <t>GERENCIA PARA PROGRAMAS ESPECIALES</t>
  </si>
  <si>
    <t>GERENCIA PARA LA ATENCION DE PERSONAS MAYORES Y POBLACION CON DISCAPACIDAD</t>
  </si>
  <si>
    <t>DIRECCION DE INCLUSION Y ECONOMIA SOCIAL</t>
  </si>
  <si>
    <t>DIRECCION DE INCLUSION SOCIAL</t>
  </si>
  <si>
    <t>GERENCIA DE POLITICA Y ARTICULACION SECTORIAL</t>
  </si>
  <si>
    <t>GERENCIA DE GESTION Y ASISTENCIA TECNICA TERRITORIAL</t>
  </si>
  <si>
    <t>GERENCIA DE LA MUJER RURAL PARA EL DESARROLLO Y EMPODERAMIENTO ECONOMICO</t>
  </si>
  <si>
    <t>GERENCIA DE COMUNICACIONES Y GESTION DEL CONOCIMIENTO</t>
  </si>
  <si>
    <t>DIRECCIÓN DE SALUD PÚBLICA</t>
  </si>
  <si>
    <t>CENTRO REGULADOR DE URGENCIAS, EMERGENCIAS Y DESASTRES - CRUE</t>
  </si>
  <si>
    <t>DIRECCIÓN DE ASEGURAMIENTO</t>
  </si>
  <si>
    <t>OFICINA ASESORA DE PLANEACIÓN SECTORIAL</t>
  </si>
  <si>
    <t>DIRECCIÓN DE DESARROLLO DE SERVICIOS</t>
  </si>
  <si>
    <t>DIRECCIÓN DE INSPECCIÓN, VIGILANCIA Y CONTROL</t>
  </si>
  <si>
    <t>OFICINA DE PARTICIPACIÓN Y ATENCIÓN CIUDADANA</t>
  </si>
  <si>
    <t>OFICINA ASESORA DE ASUNTOS JURÍDICOS</t>
  </si>
  <si>
    <t>SUBGERENCIA DE PROTECCIÓN SOCIAL</t>
  </si>
  <si>
    <t>Num</t>
  </si>
  <si>
    <t>Acompañamiento del Gobernador a las comunidades municipales / provinciales en la ejecución de los proyectos promovidos por la Administración departamental</t>
  </si>
  <si>
    <t>Actualizar el plan de implementación de la política pública de transparencia y las herramientas pedagógicas e institucionales necesarias para su desarrollo y divulgación</t>
  </si>
  <si>
    <t>Adelantar procedimientos de confrontación aleatoria.</t>
  </si>
  <si>
    <t>Desarrollar la estructura de datos que contenga la información recopilada en el trabajo de campo.</t>
  </si>
  <si>
    <t>Pruebas piloto que permitan evidenciar el cargue de la información.</t>
  </si>
  <si>
    <t>Digitación de la totalidad de los datos recolectados.</t>
  </si>
  <si>
    <t>Consolidación de la información levantada mediante una base de datos.</t>
  </si>
  <si>
    <t>Apoyo recurso humano pertinente proceso electoral, que acompañen logística y jurídicamente a las autoridades electorales</t>
  </si>
  <si>
    <t>Implementación archivo digital</t>
  </si>
  <si>
    <t>Dotación de material no fungible</t>
  </si>
  <si>
    <t>Adquisición de equipos de computo</t>
  </si>
  <si>
    <t>"Pagar las cuentas de cobro, por concepto de auxilio funerarios, proveniente de la Dirección de Pensiones para el pago de nómina_x000D_
_x000D_
"</t>
  </si>
  <si>
    <t>" Reconocimiento y ordenacion de giro de recursos a las IED para el apoyo del pago del servicio de agua, alcantarillado y energía. _x000D_
 "</t>
  </si>
  <si>
    <t>Asesorar y apoyar el proceso de rendición de cuentas</t>
  </si>
  <si>
    <t>Capacitación en técnicas ecoeficientes en sistemas productivos.</t>
  </si>
  <si>
    <t>Acompañamiento técnico y seguimiento a las zonas de desarrollo agroalimentario</t>
  </si>
  <si>
    <t>Apoyo Administartivo, divulgación y sensibilización para la Autopista Digital Cundinamarca</t>
  </si>
  <si>
    <t>CONTRATACIÓN DE SOPORTE, MANTENIMIENTO Y ACTUALIZACIÓN DE LOS SISTEMAS QUE SOPORTAN LA GESTIÓN FINANCIERA Y DE IMPUESTOS</t>
  </si>
  <si>
    <t>ADQUIRIR LA DOTACIÓN DE EQUIPOS DE RESCATE, DE EXTINCIÓN DE INCENDIOS, DE COMUNICACIONES, DE HERRAMIENTAS Y EQUIPOS EN GENERAL DESTINADOS A LA ATENCIÓN DE EMERGENCIAS, PAGO DE SERVICIOS DE COMUNICACIONES PARA LA GESTIÓN INTEGRAL DEL RIESGO DE DESASTRES Y EL FORTALECIMIENTO INSTITUCIONAL PROPIO Y DE ORGANISMOS OPERATIVOS.</t>
  </si>
  <si>
    <t>REALIZAR LOS ESTUDIOS TECNICOS ESPECIALIZADOS, CAPACITACION Y FORMACION, ASESORIAS, ASISTENCIA TECNICA, ESTUDIOS, CONSULTORIAS, DESARROLLO DE PROCESOS, PLANES, PROTOCOLOS Y RECURSOS TECNICOS REQUERIDOS PARA FORTALECER LOS CENTROS DE GESTIÓN DEL RIESGO DE DESASTRES.</t>
  </si>
  <si>
    <t>Realización de convenios, asesorías, estudios, diagnósticos, con municipios, instituciones educativas, entidades extranjeras, nacionales y departamentales, públicas, privadas o mixtas, fundaciones, ongs, entre otras, para la realización de acciones dirigidas a la gestión del riesgo de desastres.</t>
  </si>
  <si>
    <t>Realizar capacitación y formación, asesorías, asistencia técnica, estudios, consultoría, desarrollo de procesos, protocolos y recursos técnicos encaminados a generar la actualización del plan departamental de gestión del riesgo.</t>
  </si>
  <si>
    <t>Realización de estudios técnicos especializados, capacitación y formación, asesorías, asistencia técnica, estudios, consultorías, desarrollo de procesos, planes, protocolos y recursos técnicos.</t>
  </si>
  <si>
    <t>Formular proyectos con los lineamientos establecidos en la policita publica departamental de gestión del riesgo de desastres en Cundinamarca.</t>
  </si>
  <si>
    <t>Realizar Estudios, diseños arquitectonicos, estructurales, hidraulicos, sanitarios, planos en general, adeacuacion de espacios existentes, consultoria, convenios, estudios diagnsticos y demas necesarios para la construccion.</t>
  </si>
  <si>
    <t>Dotar de equipos e implementos, tecnologias, comunicaciones, herramientas y demas equipos o infraestructura requerida para el funcionamiento de los CRIR, sistemas portatiles, dotacion en general</t>
  </si>
  <si>
    <t>Realización de convenios, asesorias, estudios, diagnósticos, con municipios, instituciones educativas , entidades extranjeras, nacioanles y departamentales, públicas, privadas o mixtas, fundaciones, ongs, entre otras, para la realización de acciones dirigidas a la gestión del riesgo de desastres.</t>
  </si>
  <si>
    <t>Brindar Asesorías, asistencia técnica, consultorías, capacitación y formación en conocimiento, reduccción y manejo para la gestión del riesgo de desastres a los 116 municipios del departamento.</t>
  </si>
  <si>
    <t>Comprar la ayudas humanitarias, colchonetas, frazadas, mercados, kits de aseo y de cocina, ropa, equipos y elementos de proteccion personal para la gestión integral del riesgo de desastres.</t>
  </si>
  <si>
    <t>Realizar asesorías, asistencia técnica, asistencia profesional, consultorías, capacitación y formación en conocimiento, reducción y manejo para la gestión del riesgo de desastres.</t>
  </si>
  <si>
    <t>Adecuación y construcción de obras de infraestructura tendientes a la prevención, mitigación, preparación, respuesta, rehabilitación o atención de escenarios de riesgo o desastre para la gestión integral del riesgo.</t>
  </si>
  <si>
    <t>Analisis y recopilación de la información existente y creación de la estructura del sistema de información</t>
  </si>
  <si>
    <t>capacitación y formación, asesorías, asistencia técnica, estudios, consultoría, desarrollo de procesos, planes y protocolos</t>
  </si>
  <si>
    <t>Socializar en 35 municipios las lineas estrategicas definidas dentro del proceso de adopcion y adaptación de la politica de salud mental y SPA.</t>
  </si>
  <si>
    <t>Establecer un programa de evaluacion al cliente interno y cliente externo</t>
  </si>
  <si>
    <t>MANTENIMIENTO Y OPERACIÓN MAQUINARIA</t>
  </si>
  <si>
    <t>Elaborar y editar material divulgativo</t>
  </si>
  <si>
    <t>JND</t>
  </si>
  <si>
    <t>Sis</t>
  </si>
  <si>
    <t>Srv</t>
  </si>
  <si>
    <t>E</t>
  </si>
  <si>
    <t>UN</t>
  </si>
  <si>
    <t>M2</t>
  </si>
  <si>
    <t>T</t>
  </si>
  <si>
    <t>mll</t>
  </si>
  <si>
    <t>HA</t>
  </si>
  <si>
    <t>Mcp</t>
  </si>
  <si>
    <t>PRS</t>
  </si>
  <si>
    <t>PRY</t>
  </si>
  <si>
    <t>M3</t>
  </si>
  <si>
    <t>M</t>
  </si>
  <si>
    <t>KM</t>
  </si>
  <si>
    <t>FAM</t>
  </si>
  <si>
    <t>MU</t>
  </si>
  <si>
    <t>Pr</t>
  </si>
  <si>
    <t>HAB</t>
  </si>
  <si>
    <t>UP</t>
  </si>
  <si>
    <t>CNX</t>
  </si>
  <si>
    <t>DIRECCIÓN DE FINANZAS PÚBLICAS</t>
  </si>
  <si>
    <t>SUBDIRECCION DE INFANCIA, ADOLESCENCIA Y FAMILIA</t>
  </si>
  <si>
    <t>SUBDIRECCION DE ATENCION</t>
  </si>
  <si>
    <t>SUBDIRECCION DE PREVENCION</t>
  </si>
  <si>
    <t>X</t>
  </si>
  <si>
    <r>
      <rPr>
        <sz val="8"/>
        <color theme="1"/>
        <rFont val="Calibri"/>
        <family val="2"/>
        <scheme val="minor"/>
      </rPr>
      <t>1. Digite en el cuadro la Vigencia correspondiente.
2. Selecciones con X s</t>
    </r>
    <r>
      <rPr>
        <sz val="8"/>
        <rFont val="Calibri"/>
        <family val="2"/>
        <scheme val="minor"/>
      </rPr>
      <t>i el reporte es el plan de acción inicial o el ajustado.
3. Digite las observaciones que considere se deben resaltar.</t>
    </r>
  </si>
  <si>
    <t>PLAN DESARROLLO</t>
  </si>
  <si>
    <t>PROGRAMACIÓN FÍSICA VIGENCIA</t>
  </si>
  <si>
    <t>19 de diciembre 2017</t>
  </si>
  <si>
    <t>Implementar diez (10) procesos de formación artística integral dirigidos a la primera infancia en el cuatrienio</t>
  </si>
  <si>
    <t>Implementar diez (10) procesos provinciales de formación literaria dirigidos a adolescentes en el cuatrienio</t>
  </si>
  <si>
    <t>Implementar un (1) programa que permita la participación de la población con discapacidad en la vida cultural en el cuatrienio</t>
  </si>
  <si>
    <t>Cooperar en el desarrollo de seis (6) espacios de infraestructura artística y cultural en el cuatrienio</t>
  </si>
  <si>
    <t>Espacios artísticos y culturales</t>
  </si>
  <si>
    <t>Procesos implementados</t>
  </si>
  <si>
    <t>Capacitar anualmente al 100% de las juntas directivas de las ESES, áreas jurídicas de los municipios y personerías de los municipios de categoría 5 y 6 en temas contractuales en el departamento de Cundinamarca</t>
  </si>
  <si>
    <t>Años de capacitación</t>
  </si>
  <si>
    <t>JHR</t>
  </si>
  <si>
    <t>Contribuir con los municipios para la disponibilidad de 15 hogares de paso provinciales para fortalecer la atención prioritaria de niños, niñas y adolescentes</t>
  </si>
  <si>
    <t>Hogares de paso provinciales apoyados</t>
  </si>
  <si>
    <t>Articular las Instituciones Educativas del Departamento con Instituciones Universitarias para la realización de programas de educación superior que beneficien a 35 Instituciones Educativas Departamentales durante el cuatrienio</t>
  </si>
  <si>
    <t>Aumentar durante el periodo de Gobierno, la atención educativa integral de 2 200 niños con el uso de 90 aulas especializadas en primera infancia, en 51 municipios no certificados del departamento de Cundinamarca</t>
  </si>
  <si>
    <t>Asistir técnicamente a 53 municipios en la implementación de instrumentos que optimicen el recaudo de ingresos propios, la gestión fiscal y presupuestal, durante el cuatrienio</t>
  </si>
  <si>
    <t>Realizar 4 rendiciones de cuentas de la gestión de la gobernación durante el periodo de gobierno.</t>
  </si>
  <si>
    <t>Implementar el programa "Mide, reduce y compensa tu huella en Cundinamarca" para el sector Institucional, educativo e industrial del Departamento compensando 10 000 toneladas de CO2 en el cuatrienio</t>
  </si>
  <si>
    <t>Toneladas de CO2 compensadas</t>
  </si>
  <si>
    <t>Garantizar anualmente la interventoría de la disposición final de residuos sólidos a la concesión "Relleno sanitario Nuevo Mondoñedo"</t>
  </si>
  <si>
    <t>Pago Interventoría</t>
  </si>
  <si>
    <t>Implementar la primera fase del Sistema Integrado de Transporte Regional (incluye diseño)</t>
  </si>
  <si>
    <t>Fase implementada</t>
  </si>
  <si>
    <t>Apoyar la construcción, rehabilitación, mantenimiento, ampliación y adecuación de 5 infraestructuras para la distribución y comercialización</t>
  </si>
  <si>
    <t>Infraestructura de distribución y comercialización</t>
  </si>
  <si>
    <t>Beneficiar 8 organizaciones de afrocolombianos con proyectos de emprendimiento empresarial</t>
  </si>
  <si>
    <t>Organizaciones de Afrocolombianos beneficiados</t>
  </si>
  <si>
    <t>Mejorar en el periodo de gobierno las comunicaciones entre 180 instituciones oficiales en los municipios y la administración central por medio de telefonía IP</t>
  </si>
  <si>
    <t>Instituciones con telefonía IP</t>
  </si>
  <si>
    <t>Implementar al 100% la norma internacional ISO 27001 - 2013, que permita brindar los niveles adecuados de integridad, disponibilidad y confiabilidad a la información de la gobernación</t>
  </si>
  <si>
    <t>Norma implementada</t>
  </si>
  <si>
    <t>Reemplazar la troncal de fibra óptica de la sede administrativa de la Gobernación durante el cuatrienio</t>
  </si>
  <si>
    <t>Troncal reemplazada</t>
  </si>
  <si>
    <t>Cofinanciar la construcción y terminación de 58 escenarios y entornos deportivos amigables y seguros en el cuatrienio</t>
  </si>
  <si>
    <t>Escenarios Coofinanciados</t>
  </si>
  <si>
    <t>Mejorar 116 escenarios deportivos instalados, para fomentar la práctica del deporte, la recreación, la actividad física y los hábitos de vida saludable en la población joven del departamento en el cuatrienio</t>
  </si>
  <si>
    <t>Escenarios deportivos mejorados</t>
  </si>
  <si>
    <t>Mejorar 550 km de vías de primer y segundo orden durante el periodo de gobierno</t>
  </si>
  <si>
    <t>Kilómetros de vías mejoradas</t>
  </si>
  <si>
    <t>Rehabilitación y mantenimiento periódico de 1 200 km de vías de segundo orden durante el cuatrienio</t>
  </si>
  <si>
    <t>Kilómetros de vías rehabilitadas</t>
  </si>
  <si>
    <t>Realizar mantenimiento rutinario a 1 000 km de vías de segundo orden durante el cuatrienio</t>
  </si>
  <si>
    <t>Kilómetros de vías con mantenimiento rutinario</t>
  </si>
  <si>
    <t>Mejorar 350 000 M2 de vías de tercer orden durante el cuatrienio</t>
  </si>
  <si>
    <t>Metros cuadrados de vías mejoradas</t>
  </si>
  <si>
    <t>Construcción de 20 estructuras de puentes en el Departamento en el periodo de Gobierno</t>
  </si>
  <si>
    <t>Puentes construidos</t>
  </si>
  <si>
    <t>Atender el 100% de las emergencias viales que se presenten en las vías del departamento</t>
  </si>
  <si>
    <t>Emergencias viales atendidas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</si>
</sst>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0.000"/>
    <numFmt numFmtId="167" formatCode="#,##0.0"/>
    <numFmt numFmtId="168" formatCode="_(* #,##0_);_(* \(#,##0\);_(* &quot;-&quot;??_);_(@_)"/>
  </numFmts>
  <fonts count="23" x14ac:knownFonts="1">
    <font>
      <sz val="10"/>
      <name val="Arial"/>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Calibri"/>
      <family val="2"/>
      <scheme val="minor"/>
    </font>
    <font>
      <sz val="8"/>
      <color theme="1"/>
      <name val="Calibri"/>
      <family val="2"/>
      <scheme val="minor"/>
    </font>
    <font>
      <b/>
      <sz val="8"/>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F200B3"/>
        <bgColor indexed="64"/>
      </patternFill>
    </fill>
    <fill>
      <patternFill patternType="solid">
        <fgColor theme="5" tint="0.39997558519241921"/>
        <bgColor indexed="64"/>
      </patternFill>
    </fill>
    <fill>
      <patternFill patternType="solid">
        <fgColor rgb="FFFFA3E7"/>
        <bgColor indexed="64"/>
      </patternFill>
    </fill>
    <fill>
      <patternFill patternType="solid">
        <fgColor rgb="FF00CC00"/>
        <bgColor indexed="64"/>
      </patternFill>
    </fill>
    <fill>
      <patternFill patternType="solid">
        <fgColor rgb="FF00FF00"/>
        <bgColor indexed="64"/>
      </patternFill>
    </fill>
    <fill>
      <patternFill patternType="solid">
        <fgColor rgb="FF009ED6"/>
        <bgColor indexed="64"/>
      </patternFill>
    </fill>
    <fill>
      <patternFill patternType="solid">
        <fgColor theme="2"/>
        <bgColor indexed="64"/>
      </patternFill>
    </fill>
    <fill>
      <patternFill patternType="solid">
        <fgColor theme="7" tint="0.7999816888943144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164" fontId="1" fillId="0" borderId="0" applyFont="0" applyFill="0" applyBorder="0" applyAlignment="0" applyProtection="0"/>
    <xf numFmtId="165" fontId="19" fillId="0" borderId="0" applyFont="0" applyFill="0" applyBorder="0" applyAlignment="0" applyProtection="0"/>
  </cellStyleXfs>
  <cellXfs count="104">
    <xf numFmtId="0" fontId="19" fillId="0" borderId="0" xfId="0" applyFont="1"/>
    <xf numFmtId="3" fontId="20" fillId="0" borderId="10" xfId="0" applyNumberFormat="1" applyFont="1" applyFill="1" applyBorder="1" applyAlignment="1">
      <alignment horizontal="center" vertical="center" wrapText="1"/>
    </xf>
    <xf numFmtId="0" fontId="20" fillId="0" borderId="0" xfId="0" applyFont="1" applyAlignment="1">
      <alignment vertical="center" wrapText="1"/>
    </xf>
    <xf numFmtId="0" fontId="20" fillId="44" borderId="0" xfId="0" applyFont="1" applyFill="1" applyAlignment="1">
      <alignment vertical="center" wrapText="1"/>
    </xf>
    <xf numFmtId="0" fontId="20" fillId="0" borderId="0" xfId="0" applyFont="1" applyFill="1" applyAlignment="1">
      <alignment vertical="center" wrapText="1"/>
    </xf>
    <xf numFmtId="0" fontId="22" fillId="39" borderId="10" xfId="0" applyFont="1" applyFill="1" applyBorder="1" applyAlignment="1">
      <alignment horizontal="center" vertical="center" textRotation="90" wrapText="1"/>
    </xf>
    <xf numFmtId="0" fontId="22" fillId="41" borderId="10"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42" applyFont="1" applyBorder="1" applyAlignment="1">
      <alignment vertical="center" wrapText="1"/>
    </xf>
    <xf numFmtId="3" fontId="20" fillId="0" borderId="0" xfId="0" applyNumberFormat="1" applyFont="1" applyBorder="1" applyAlignment="1">
      <alignment horizontal="center" vertical="center" wrapText="1"/>
    </xf>
    <xf numFmtId="3" fontId="20" fillId="0" borderId="0" xfId="0" applyNumberFormat="1" applyFont="1" applyAlignment="1">
      <alignment horizontal="center" vertical="center" wrapText="1"/>
    </xf>
    <xf numFmtId="3" fontId="20" fillId="0" borderId="0" xfId="0" applyNumberFormat="1" applyFont="1" applyAlignment="1">
      <alignment vertical="center" wrapText="1"/>
    </xf>
    <xf numFmtId="1" fontId="20" fillId="0" borderId="0" xfId="0" applyNumberFormat="1" applyFont="1" applyAlignment="1">
      <alignment vertical="center" wrapText="1"/>
    </xf>
    <xf numFmtId="0" fontId="20" fillId="0" borderId="0" xfId="42" applyFont="1" applyFill="1" applyBorder="1" applyAlignment="1">
      <alignment vertical="center" wrapText="1"/>
    </xf>
    <xf numFmtId="0" fontId="22" fillId="43" borderId="12" xfId="0" applyFont="1" applyFill="1" applyBorder="1" applyAlignment="1">
      <alignment horizontal="center" vertical="center" wrapText="1"/>
    </xf>
    <xf numFmtId="0" fontId="22" fillId="44" borderId="12" xfId="0" applyFont="1" applyFill="1" applyBorder="1" applyAlignment="1">
      <alignment horizontal="center" vertical="center" wrapText="1"/>
    </xf>
    <xf numFmtId="0" fontId="20" fillId="44" borderId="12" xfId="0" applyFont="1" applyFill="1" applyBorder="1" applyAlignment="1">
      <alignment vertical="center" wrapText="1"/>
    </xf>
    <xf numFmtId="0" fontId="22" fillId="0" borderId="0" xfId="0" applyFont="1" applyFill="1" applyBorder="1" applyAlignment="1">
      <alignment horizontal="center" vertical="center" wrapText="1"/>
    </xf>
    <xf numFmtId="15" fontId="20" fillId="44" borderId="12" xfId="0" applyNumberFormat="1" applyFont="1" applyFill="1" applyBorder="1" applyAlignment="1">
      <alignment vertical="center" wrapText="1"/>
    </xf>
    <xf numFmtId="0" fontId="20" fillId="0" borderId="0" xfId="0" applyFont="1" applyBorder="1" applyAlignment="1">
      <alignment vertical="center" wrapText="1"/>
    </xf>
    <xf numFmtId="0" fontId="22" fillId="38" borderId="0" xfId="0" applyFont="1" applyFill="1" applyAlignment="1">
      <alignment vertical="center" wrapText="1"/>
    </xf>
    <xf numFmtId="0" fontId="22" fillId="33" borderId="0" xfId="0" applyFont="1" applyFill="1" applyBorder="1" applyAlignment="1">
      <alignment horizontal="center" vertical="center" wrapText="1"/>
    </xf>
    <xf numFmtId="0" fontId="22" fillId="37" borderId="11" xfId="0" applyFont="1" applyFill="1" applyBorder="1" applyAlignment="1">
      <alignment horizontal="center" vertical="center" wrapText="1"/>
    </xf>
    <xf numFmtId="0" fontId="22" fillId="0" borderId="0" xfId="0" applyFont="1" applyAlignment="1">
      <alignment vertical="center" wrapText="1"/>
    </xf>
    <xf numFmtId="0" fontId="22" fillId="38" borderId="10" xfId="0" applyFont="1" applyFill="1" applyBorder="1" applyAlignment="1">
      <alignment horizontal="center" vertical="center" wrapText="1"/>
    </xf>
    <xf numFmtId="0" fontId="22" fillId="36"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2" fillId="39" borderId="10" xfId="0" applyFont="1" applyFill="1" applyBorder="1" applyAlignment="1">
      <alignment horizontal="center" vertical="center" wrapText="1"/>
    </xf>
    <xf numFmtId="0" fontId="22" fillId="0" borderId="0" xfId="0" applyFont="1" applyAlignment="1">
      <alignment horizontal="center" vertical="center" wrapText="1"/>
    </xf>
    <xf numFmtId="0" fontId="20" fillId="35" borderId="0" xfId="0" applyFont="1" applyFill="1" applyAlignment="1">
      <alignment vertical="center" wrapText="1"/>
    </xf>
    <xf numFmtId="0" fontId="20" fillId="35" borderId="0" xfId="0" applyFont="1" applyFill="1" applyBorder="1" applyAlignment="1">
      <alignment vertical="center" wrapText="1"/>
    </xf>
    <xf numFmtId="4" fontId="20" fillId="0" borderId="10" xfId="0" applyNumberFormat="1" applyFont="1" applyFill="1" applyBorder="1" applyAlignment="1">
      <alignment horizontal="right" vertical="center"/>
    </xf>
    <xf numFmtId="0" fontId="20" fillId="35"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justify" vertical="center" wrapText="1"/>
    </xf>
    <xf numFmtId="168" fontId="20" fillId="0" borderId="0" xfId="44" applyNumberFormat="1" applyFont="1" applyBorder="1" applyAlignment="1">
      <alignment vertical="center" wrapText="1"/>
    </xf>
    <xf numFmtId="3" fontId="20" fillId="0" borderId="0" xfId="0" applyNumberFormat="1" applyFont="1" applyBorder="1" applyAlignment="1">
      <alignment vertical="center" wrapText="1"/>
    </xf>
    <xf numFmtId="14" fontId="20" fillId="35" borderId="0" xfId="0" applyNumberFormat="1" applyFont="1" applyFill="1" applyBorder="1" applyAlignment="1">
      <alignment horizontal="right" vertical="center" wrapText="1"/>
    </xf>
    <xf numFmtId="1" fontId="20" fillId="35" borderId="0"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3" fontId="20" fillId="35" borderId="0" xfId="0" applyNumberFormat="1" applyFont="1" applyFill="1" applyBorder="1" applyAlignment="1">
      <alignment horizontal="right" vertical="center" wrapText="1"/>
    </xf>
    <xf numFmtId="0" fontId="20" fillId="0" borderId="0" xfId="0" applyFont="1" applyFill="1" applyBorder="1" applyAlignment="1">
      <alignment vertical="center" wrapText="1"/>
    </xf>
    <xf numFmtId="1" fontId="20" fillId="0" borderId="0" xfId="0" applyNumberFormat="1" applyFont="1" applyBorder="1" applyAlignment="1">
      <alignment vertical="center" wrapText="1"/>
    </xf>
    <xf numFmtId="0" fontId="20" fillId="0" borderId="10" xfId="0" applyFont="1" applyFill="1" applyBorder="1" applyAlignment="1">
      <alignmen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10" xfId="0" applyFont="1" applyFill="1" applyBorder="1" applyAlignment="1">
      <alignment horizontal="justify" vertical="center" wrapText="1"/>
    </xf>
    <xf numFmtId="166" fontId="20" fillId="0" borderId="10" xfId="0" applyNumberFormat="1" applyFont="1" applyFill="1" applyBorder="1" applyAlignment="1">
      <alignment horizontal="right" vertical="center" wrapText="1"/>
    </xf>
    <xf numFmtId="49" fontId="20" fillId="0" borderId="10" xfId="0" applyNumberFormat="1" applyFont="1" applyFill="1" applyBorder="1" applyAlignment="1">
      <alignment vertical="center" wrapText="1"/>
    </xf>
    <xf numFmtId="168" fontId="20" fillId="0" borderId="10" xfId="44" applyNumberFormat="1" applyFont="1" applyFill="1" applyBorder="1" applyAlignment="1">
      <alignment horizontal="right" vertical="center" wrapText="1"/>
    </xf>
    <xf numFmtId="0" fontId="20" fillId="0" borderId="10" xfId="0" applyFont="1" applyFill="1" applyBorder="1" applyAlignment="1">
      <alignment horizontal="center" vertical="center"/>
    </xf>
    <xf numFmtId="166" fontId="20" fillId="0" borderId="10" xfId="0" applyNumberFormat="1" applyFont="1" applyFill="1" applyBorder="1" applyAlignment="1">
      <alignment horizontal="right" vertical="center"/>
    </xf>
    <xf numFmtId="14" fontId="20" fillId="0" borderId="10" xfId="0" applyNumberFormat="1" applyFont="1" applyFill="1" applyBorder="1" applyAlignment="1">
      <alignment horizontal="right" vertical="center"/>
    </xf>
    <xf numFmtId="167" fontId="20" fillId="0" borderId="10" xfId="0" applyNumberFormat="1" applyFont="1" applyFill="1" applyBorder="1" applyAlignment="1">
      <alignment horizontal="right" vertical="center"/>
    </xf>
    <xf numFmtId="3" fontId="20" fillId="0" borderId="10" xfId="0" applyNumberFormat="1" applyFont="1" applyFill="1" applyBorder="1" applyAlignment="1">
      <alignment horizontal="right" vertical="center" wrapText="1"/>
    </xf>
    <xf numFmtId="0" fontId="19" fillId="0" borderId="0" xfId="0" applyFont="1" applyFill="1" applyAlignment="1">
      <alignment wrapText="1"/>
    </xf>
    <xf numFmtId="0" fontId="19" fillId="0" borderId="0" xfId="0" applyFont="1" applyFill="1" applyAlignment="1">
      <alignment horizontal="center" vertical="center" wrapText="1"/>
    </xf>
    <xf numFmtId="4" fontId="20" fillId="0" borderId="10" xfId="0" applyNumberFormat="1" applyFont="1" applyFill="1" applyBorder="1" applyAlignment="1">
      <alignment horizontal="center" vertical="center" wrapText="1"/>
    </xf>
    <xf numFmtId="167" fontId="20" fillId="0" borderId="10" xfId="0" applyNumberFormat="1" applyFont="1" applyFill="1" applyBorder="1" applyAlignment="1">
      <alignment horizontal="center" vertical="center" wrapText="1"/>
    </xf>
    <xf numFmtId="0" fontId="20" fillId="40" borderId="11" xfId="0" applyFont="1" applyFill="1" applyBorder="1" applyAlignment="1">
      <alignment horizontal="center" vertical="center" wrapText="1"/>
    </xf>
    <xf numFmtId="0" fontId="22" fillId="40" borderId="11" xfId="0" applyFont="1" applyFill="1" applyBorder="1" applyAlignment="1">
      <alignment horizontal="center" vertical="center" wrapText="1"/>
    </xf>
    <xf numFmtId="0" fontId="22" fillId="40" borderId="0" xfId="0" applyFont="1" applyFill="1" applyBorder="1" applyAlignment="1">
      <alignment horizontal="center" vertical="center" wrapText="1"/>
    </xf>
    <xf numFmtId="0" fontId="22" fillId="37" borderId="11"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43" borderId="28" xfId="0" applyFont="1" applyFill="1" applyBorder="1" applyAlignment="1">
      <alignment horizontal="center" vertical="center" wrapText="1"/>
    </xf>
    <xf numFmtId="0" fontId="22" fillId="43" borderId="29" xfId="0" applyFont="1" applyFill="1" applyBorder="1" applyAlignment="1">
      <alignment horizontal="center" vertical="center" wrapText="1"/>
    </xf>
    <xf numFmtId="0" fontId="22" fillId="42" borderId="11" xfId="0" applyFont="1" applyFill="1" applyBorder="1" applyAlignment="1">
      <alignment horizontal="center" vertical="center" wrapText="1"/>
    </xf>
    <xf numFmtId="0" fontId="22" fillId="0" borderId="0" xfId="0" applyFont="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0" fillId="0" borderId="0" xfId="0" applyFont="1" applyAlignment="1">
      <alignment horizontal="left" vertical="center" wrapText="1"/>
    </xf>
    <xf numFmtId="0" fontId="22" fillId="43" borderId="0" xfId="0" applyFont="1" applyFill="1" applyBorder="1" applyAlignment="1">
      <alignment horizontal="center" vertical="center" wrapText="1"/>
    </xf>
    <xf numFmtId="0" fontId="20" fillId="43" borderId="20" xfId="0" applyFont="1" applyFill="1" applyBorder="1" applyAlignment="1">
      <alignment horizontal="center" vertical="center" wrapText="1"/>
    </xf>
    <xf numFmtId="0" fontId="20" fillId="43" borderId="26" xfId="0" applyFont="1" applyFill="1" applyBorder="1" applyAlignment="1">
      <alignment horizontal="center" vertical="center" wrapText="1"/>
    </xf>
    <xf numFmtId="0" fontId="20" fillId="43" borderId="21" xfId="0" applyFont="1" applyFill="1" applyBorder="1" applyAlignment="1">
      <alignment horizontal="center" vertical="center" wrapText="1"/>
    </xf>
    <xf numFmtId="0" fontId="20" fillId="43" borderId="25" xfId="0" applyFont="1" applyFill="1" applyBorder="1" applyAlignment="1">
      <alignment horizontal="center" vertical="center" wrapText="1"/>
    </xf>
    <xf numFmtId="0" fontId="20" fillId="43" borderId="0" xfId="0" applyFont="1" applyFill="1" applyBorder="1" applyAlignment="1">
      <alignment horizontal="center" vertical="center" wrapText="1"/>
    </xf>
    <xf numFmtId="0" fontId="20" fillId="43" borderId="24" xfId="0" applyFont="1" applyFill="1" applyBorder="1" applyAlignment="1">
      <alignment horizontal="center" vertical="center" wrapText="1"/>
    </xf>
    <xf numFmtId="0" fontId="20" fillId="43" borderId="22" xfId="0" applyFont="1" applyFill="1" applyBorder="1" applyAlignment="1">
      <alignment horizontal="center" vertical="center" wrapText="1"/>
    </xf>
    <xf numFmtId="0" fontId="20" fillId="43" borderId="27" xfId="0" applyFont="1" applyFill="1" applyBorder="1" applyAlignment="1">
      <alignment horizontal="center" vertical="center" wrapText="1"/>
    </xf>
    <xf numFmtId="0" fontId="20" fillId="43" borderId="23" xfId="0" applyFont="1" applyFill="1" applyBorder="1" applyAlignment="1">
      <alignment horizontal="center" vertical="center" wrapText="1"/>
    </xf>
    <xf numFmtId="0" fontId="21" fillId="0" borderId="10" xfId="42" applyFont="1" applyBorder="1" applyAlignment="1">
      <alignment horizontal="center" vertical="center" wrapText="1"/>
    </xf>
    <xf numFmtId="0" fontId="20" fillId="0" borderId="10" xfId="42" applyFont="1" applyFill="1" applyBorder="1" applyAlignment="1">
      <alignment horizontal="center" vertical="center" wrapText="1"/>
    </xf>
    <xf numFmtId="0" fontId="20"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7" xfId="0" applyFont="1" applyBorder="1" applyAlignment="1">
      <alignment horizontal="center" vertical="center" wrapText="1"/>
    </xf>
    <xf numFmtId="14" fontId="21" fillId="0" borderId="10" xfId="42" applyNumberFormat="1" applyFont="1" applyFill="1" applyBorder="1" applyAlignment="1">
      <alignment horizontal="center" vertical="center" wrapText="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4" builtinId="3"/>
    <cellStyle name="Moneda 2" xfId="43" xr:uid="{00000000-0005-0000-0000-000021000000}"/>
    <cellStyle name="Neutral" xfId="8" builtinId="28" customBuiltin="1"/>
    <cellStyle name="Normal" xfId="0" builtinId="0"/>
    <cellStyle name="Normal 2" xfId="42" xr:uid="{00000000-0005-0000-0000-000024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CC00"/>
      <color rgb="FF009ED6"/>
      <color rgb="FF00FF00"/>
      <color rgb="FFFFA3E7"/>
      <color rgb="FFF200B3"/>
      <color rgb="FF0000FF"/>
      <color rgb="FFFF66FF"/>
      <color rgb="FF81D581"/>
      <color rgb="FF58C85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35019</xdr:colOff>
      <xdr:row>1</xdr:row>
      <xdr:rowOff>140073</xdr:rowOff>
    </xdr:from>
    <xdr:to>
      <xdr:col>1</xdr:col>
      <xdr:colOff>335177</xdr:colOff>
      <xdr:row>7</xdr:row>
      <xdr:rowOff>19468</xdr:rowOff>
    </xdr:to>
    <xdr:pic>
      <xdr:nvPicPr>
        <xdr:cNvPr id="2" name="Imagen 1" descr="Macintosh HD:Users:Luisk:Desktop:Captura de pantalla 2016-06-02 a las 10.46.06 a.m..pn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131"/>
        <a:stretch/>
      </xdr:blipFill>
      <xdr:spPr bwMode="auto">
        <a:xfrm>
          <a:off x="35019" y="301158"/>
          <a:ext cx="2563346" cy="77307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aldana.CUNDINAMARCA/Desktop/Claudia/Plan%20de%20Accion%202018/Copia%20de%20plan%20de%20acci&#243;n%202018%20ver_1%20datos%20jo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2017"/>
    </sheetNames>
    <sheetDataSet>
      <sheetData sheetId="0">
        <row r="18">
          <cell r="Q18" t="str">
            <v>P&gt;297194/01</v>
          </cell>
          <cell r="R18" t="str">
            <v>CANALES DE COMUNICACIÓN FORTALECIDOS ENTRE LOS MUNICIPIOS, SUS COMUNIDADES Y LA GOBERNACIÓN</v>
          </cell>
        </row>
        <row r="19">
          <cell r="Q19" t="str">
            <v>P&gt;297194/02</v>
          </cell>
          <cell r="R19" t="str">
            <v>COMUNIDAD CONOCEDORA Y EMPODERADA DE LOS SERVICIOS DEL DEPARTAMENTO Y DE SU DESARROLLO</v>
          </cell>
        </row>
        <row r="20">
          <cell r="Q20" t="str">
            <v>P&gt;297198/01</v>
          </cell>
          <cell r="R20" t="str">
            <v>COMUNIDAD DEL DEPARTAMENTO CON ACTIVA DESICIÓN Y PARTICIPACIÓN EN LAS DECISIONES DE GOBIERNO</v>
          </cell>
        </row>
        <row r="21">
          <cell r="Q21" t="str">
            <v>P&gt;297198/01</v>
          </cell>
          <cell r="R21" t="str">
            <v>COMUNIDAD DEL DEPARTAMENTO CON ACTIVA DESICIÓN Y PARTICIPACIÓN EN LAS DECISIONES DE GOBIERNO</v>
          </cell>
        </row>
        <row r="22">
          <cell r="Q22" t="str">
            <v>P&gt;297198/01</v>
          </cell>
          <cell r="R22" t="str">
            <v>COMUNIDAD DEL DEPARTAMENTO CON ACTIVA DESICIÓN Y PARTICIPACIÓN EN LAS DECISIONES DE GOBIERNO</v>
          </cell>
        </row>
        <row r="23">
          <cell r="Q23" t="str">
            <v>P&gt;297198/02</v>
          </cell>
          <cell r="R23" t="str">
            <v>FUNCIONARIOS PÚBLICOS DEL DEPARTAMENTO Y MUNICIPIOS EMPODERADOS CON ESTRATEGIA DEL NUEVO LIDERAZGO</v>
          </cell>
        </row>
        <row r="24">
          <cell r="Q24" t="str">
            <v>P&gt;297198/02</v>
          </cell>
          <cell r="R24" t="str">
            <v>FUNCIONARIOS PÚBLICOS DEL DEPARTAMENTO Y MUNICIPIOS EMPODERADOS CON ESTRATEGIA DEL NUEVO LIDERAZGO</v>
          </cell>
        </row>
        <row r="25">
          <cell r="Q25" t="str">
            <v>P&gt;297198/02</v>
          </cell>
          <cell r="R25" t="str">
            <v>FUNCIONARIOS PÚBLICOS DEL DEPARTAMENTO Y MUNICIPIOS EMPODERADOS CON ESTRATEGIA DEL NUEVO LIDERAZGO</v>
          </cell>
        </row>
        <row r="26">
          <cell r="Q26" t="str">
            <v>P&gt;297198/02</v>
          </cell>
          <cell r="R26" t="str">
            <v>FUNCIONARIOS PÚBLICOS DEL DEPARTAMENTO Y MUNICIPIOS EMPODERADOS CON ESTRATEGIA DEL NUEVO LIDERAZGO</v>
          </cell>
        </row>
        <row r="27">
          <cell r="Q27" t="str">
            <v>P&gt;297198/03</v>
          </cell>
          <cell r="R27" t="str">
            <v>IDENTIDAD DE LA ESTRATEGIA DEL NUEVO LIDERAZGO</v>
          </cell>
        </row>
        <row r="28">
          <cell r="Q28" t="str">
            <v>P&gt;297198/04</v>
          </cell>
          <cell r="R28" t="str">
            <v>ACCIONES CONCRETAS DEL DEPARTAMENTO PERMEADAS DE LA ESTRATEGIA DEL NUEVO LIDERAZGO</v>
          </cell>
        </row>
        <row r="29">
          <cell r="Q29" t="str">
            <v>P&gt;297201/01</v>
          </cell>
          <cell r="R29" t="str">
            <v>FUNCIONARIOS PÚBLICOS Y COMUNIDAD DEPARTAMENTAL FORTALECIDOS EN SUS CAPACIDADES</v>
          </cell>
        </row>
        <row r="30">
          <cell r="Q30" t="str">
            <v>P&gt;297201/01</v>
          </cell>
          <cell r="R30" t="str">
            <v>FUNCIONARIOS PÚBLICOS Y COMUNIDAD DEPARTAMENTAL FORTALECIDOS EN SUS CAPACIDADES</v>
          </cell>
        </row>
        <row r="31">
          <cell r="Q31" t="str">
            <v>P&gt;297201/02</v>
          </cell>
          <cell r="R31" t="str">
            <v>EMPODERAMIENTO LOCAL Y DEPARTAMENTAL TERRITORIAL</v>
          </cell>
        </row>
        <row r="32">
          <cell r="Q32" t="str">
            <v>P&gt;297201/02</v>
          </cell>
          <cell r="R32" t="str">
            <v>EMPODERAMIENTO LOCAL Y DEPARTAMENTAL TERRITORIAL</v>
          </cell>
        </row>
        <row r="33">
          <cell r="Q33" t="str">
            <v>P&gt;297204/05</v>
          </cell>
          <cell r="R33" t="str">
            <v>POLÍTICA PÚBLICA DE TRANSPARENCIA Y LUCHA CONTRA LA CORRUPCIÓN FORMULADA E IMPLEMENTADA</v>
          </cell>
        </row>
        <row r="34">
          <cell r="Q34" t="str">
            <v>P&gt;297029/01</v>
          </cell>
          <cell r="R34" t="str">
            <v>PROGRAMA DE GESTIÓN DOCUMENTAL</v>
          </cell>
        </row>
        <row r="35">
          <cell r="Q35" t="str">
            <v>P&gt;297029/01</v>
          </cell>
          <cell r="R35" t="str">
            <v>PROGRAMA DE GESTIÓN DOCUMENTAL</v>
          </cell>
        </row>
        <row r="36">
          <cell r="Q36" t="str">
            <v>P&gt;297029/01</v>
          </cell>
          <cell r="R36" t="str">
            <v>PROGRAMA DE GESTIÓN DOCUMENTAL</v>
          </cell>
        </row>
        <row r="37">
          <cell r="Q37" t="str">
            <v>P&gt;297029/01</v>
          </cell>
          <cell r="R37" t="str">
            <v>PROGRAMA DE GESTIÓN DOCUMENTAL</v>
          </cell>
        </row>
        <row r="38">
          <cell r="Q38" t="str">
            <v>P&gt;297029/02</v>
          </cell>
          <cell r="R38" t="str">
            <v>SISTEMA DEPARTAMENTAL DE ARCHIVOS</v>
          </cell>
        </row>
        <row r="39">
          <cell r="Q39" t="str">
            <v>P&gt;297029/02</v>
          </cell>
          <cell r="R39" t="str">
            <v>SISTEMA DEPARTAMENTAL DE ARCHIVOS</v>
          </cell>
        </row>
        <row r="40">
          <cell r="Q40" t="str">
            <v>P&gt;297029/02</v>
          </cell>
          <cell r="R40" t="str">
            <v>SISTEMA DEPARTAMENTAL DE ARCHIVOS</v>
          </cell>
        </row>
        <row r="41">
          <cell r="Q41" t="str">
            <v>P&gt;297047/01</v>
          </cell>
          <cell r="R41" t="str">
            <v>Inventario del nivel central actualizado al 90%.</v>
          </cell>
        </row>
        <row r="42">
          <cell r="Q42" t="str">
            <v>P&gt;297047/01</v>
          </cell>
          <cell r="R42" t="str">
            <v>Inventario del nivel central actualizado al 90%.</v>
          </cell>
        </row>
        <row r="43">
          <cell r="Q43" t="str">
            <v>P&gt;297047/01</v>
          </cell>
          <cell r="R43" t="str">
            <v>Inventario del nivel central actualizado al 90%.</v>
          </cell>
        </row>
        <row r="44">
          <cell r="Q44" t="str">
            <v>P&gt;297047/01</v>
          </cell>
          <cell r="R44" t="str">
            <v>Inventario del nivel central actualizado al 90%.</v>
          </cell>
        </row>
        <row r="45">
          <cell r="Q45" t="str">
            <v>P&gt;297047/01</v>
          </cell>
          <cell r="R45" t="str">
            <v>Inventario del nivel central actualizado al 90%.</v>
          </cell>
        </row>
        <row r="46">
          <cell r="Q46" t="str">
            <v>P&gt;297047/01</v>
          </cell>
          <cell r="R46" t="str">
            <v>Inventario del nivel central actualizado al 90%.</v>
          </cell>
        </row>
        <row r="47">
          <cell r="Q47" t="str">
            <v>P&gt;297047/02</v>
          </cell>
          <cell r="R47" t="str">
            <v>Inventario Instituciones educativas actualizado al 40%.</v>
          </cell>
        </row>
        <row r="48">
          <cell r="Q48" t="str">
            <v>P&gt;297047/02</v>
          </cell>
          <cell r="R48" t="str">
            <v>Inventario Instituciones educativas actualizado al 40%.</v>
          </cell>
        </row>
        <row r="49">
          <cell r="Q49" t="str">
            <v>P&gt;297047/02</v>
          </cell>
          <cell r="R49" t="str">
            <v>Inventario Instituciones educativas actualizado al 40%.</v>
          </cell>
        </row>
        <row r="50">
          <cell r="Q50" t="str">
            <v>P&gt;297047/02</v>
          </cell>
          <cell r="R50" t="str">
            <v>Inventario Instituciones educativas actualizado al 40%.</v>
          </cell>
        </row>
        <row r="51">
          <cell r="Q51" t="str">
            <v>P&gt;297047/02</v>
          </cell>
          <cell r="R51" t="str">
            <v>Inventario Instituciones educativas actualizado al 40%.</v>
          </cell>
        </row>
        <row r="52">
          <cell r="Q52" t="str">
            <v>P&gt;297047/02</v>
          </cell>
          <cell r="R52" t="str">
            <v>Inventario Instituciones educativas actualizado al 40%.</v>
          </cell>
        </row>
        <row r="53">
          <cell r="Q53" t="str">
            <v>P&gt;297047/02</v>
          </cell>
          <cell r="R53" t="str">
            <v>Inventario Instituciones educativas actualizado al 40%.</v>
          </cell>
        </row>
        <row r="54">
          <cell r="Q54" t="str">
            <v>P&gt;297051/02</v>
          </cell>
          <cell r="R54" t="str">
            <v>10 Predios adquiridos</v>
          </cell>
        </row>
        <row r="55">
          <cell r="Q55" t="str">
            <v>P&gt;297051/01</v>
          </cell>
          <cell r="R55" t="str">
            <v>10 Bienes inmuebles con condiciones físicas optimas.</v>
          </cell>
        </row>
        <row r="56">
          <cell r="Q56" t="str">
            <v>P&gt;297051/01</v>
          </cell>
          <cell r="R56" t="str">
            <v>10 Bienes inmuebles con condiciones físicas optimas.</v>
          </cell>
        </row>
        <row r="57">
          <cell r="Q57" t="str">
            <v>P&gt;297051/01</v>
          </cell>
          <cell r="R57" t="str">
            <v>10 Bienes inmuebles con condiciones físicas optimas.</v>
          </cell>
        </row>
        <row r="58">
          <cell r="Q58" t="str">
            <v>P&gt;297051/01</v>
          </cell>
          <cell r="R58" t="str">
            <v>10 Bienes inmuebles con condiciones físicas optimas.</v>
          </cell>
        </row>
        <row r="59">
          <cell r="Q59" t="str">
            <v>P&gt;297051/01</v>
          </cell>
          <cell r="R59" t="str">
            <v>10 Bienes inmuebles con condiciones físicas optimas.</v>
          </cell>
        </row>
        <row r="60">
          <cell r="Q60" t="str">
            <v>P&gt;297051/01</v>
          </cell>
          <cell r="R60" t="str">
            <v>10 Bienes inmuebles con condiciones físicas optimas.</v>
          </cell>
        </row>
        <row r="61">
          <cell r="Q61" t="str">
            <v>P&gt;297051/01</v>
          </cell>
          <cell r="R61" t="str">
            <v>10 Bienes inmuebles con condiciones físicas optimas.</v>
          </cell>
        </row>
        <row r="62">
          <cell r="Q62" t="str">
            <v>P&gt;297051/01</v>
          </cell>
          <cell r="R62" t="str">
            <v>10 Bienes inmuebles con condiciones físicas optimas.</v>
          </cell>
        </row>
        <row r="63">
          <cell r="Q63" t="str">
            <v>P&gt;297076/01</v>
          </cell>
          <cell r="R63" t="str">
            <v>Contact Center</v>
          </cell>
        </row>
        <row r="64">
          <cell r="Q64" t="str">
            <v>P&gt;297076/01</v>
          </cell>
          <cell r="R64" t="str">
            <v>Contact Center</v>
          </cell>
        </row>
        <row r="65">
          <cell r="Q65" t="str">
            <v>P&gt;297076/01</v>
          </cell>
          <cell r="R65" t="str">
            <v>Contact Center</v>
          </cell>
        </row>
        <row r="66">
          <cell r="Q66" t="str">
            <v>P&gt;297076/01</v>
          </cell>
          <cell r="R66" t="str">
            <v>Contact Center</v>
          </cell>
        </row>
        <row r="67">
          <cell r="Q67" t="str">
            <v>P&gt;297076/01</v>
          </cell>
          <cell r="R67" t="str">
            <v>Contact Center</v>
          </cell>
        </row>
        <row r="68">
          <cell r="Q68" t="str">
            <v>P&gt;297076/01</v>
          </cell>
          <cell r="R68" t="str">
            <v>Contact Center</v>
          </cell>
        </row>
        <row r="69">
          <cell r="Q69" t="str">
            <v>P&gt;297076/01</v>
          </cell>
          <cell r="R69" t="str">
            <v>Contact Center</v>
          </cell>
        </row>
        <row r="70">
          <cell r="Q70" t="str">
            <v>P&gt;297076/01</v>
          </cell>
          <cell r="R70" t="str">
            <v>Contact Center</v>
          </cell>
        </row>
        <row r="71">
          <cell r="Q71" t="str">
            <v>P&gt;297076/01</v>
          </cell>
          <cell r="R71" t="str">
            <v>Contact Center</v>
          </cell>
        </row>
        <row r="72">
          <cell r="Q72" t="str">
            <v>P&gt;297076/01</v>
          </cell>
          <cell r="R72" t="str">
            <v>Contact Center</v>
          </cell>
        </row>
        <row r="73">
          <cell r="Q73" t="str">
            <v>P&gt;297076/01</v>
          </cell>
          <cell r="R73" t="str">
            <v>Contact Center</v>
          </cell>
        </row>
        <row r="74">
          <cell r="Q74" t="str">
            <v>P&gt;297076/01</v>
          </cell>
          <cell r="R74" t="str">
            <v>Contact Center</v>
          </cell>
        </row>
        <row r="75">
          <cell r="Q75" t="str">
            <v>P&gt;297076/03</v>
          </cell>
          <cell r="R75" t="str">
            <v>Desconcentración del servicio al ciudadano.</v>
          </cell>
        </row>
        <row r="76">
          <cell r="Q76" t="str">
            <v>P&gt;297076/03</v>
          </cell>
          <cell r="R76" t="str">
            <v>Desconcentración del servicio al ciudadano.</v>
          </cell>
        </row>
        <row r="77">
          <cell r="Q77" t="str">
            <v>P&gt;297076/03</v>
          </cell>
          <cell r="R77" t="str">
            <v>Desconcentración del servicio al ciudadano.</v>
          </cell>
        </row>
        <row r="78">
          <cell r="Q78" t="str">
            <v>P&gt;297007/01</v>
          </cell>
          <cell r="R78" t="str">
            <v>Capacitación en temas jurídicos, judiciales, normativos</v>
          </cell>
        </row>
        <row r="79">
          <cell r="Q79" t="str">
            <v>P&gt;297007/06</v>
          </cell>
          <cell r="R79" t="str">
            <v>Campaña en principios y valores del estado de derecho</v>
          </cell>
        </row>
        <row r="80">
          <cell r="Q80" t="str">
            <v>P&gt;297007/03</v>
          </cell>
          <cell r="R80" t="str">
            <v>Jornadas de actualización a funcionarios del área de defensa judicial</v>
          </cell>
        </row>
        <row r="81">
          <cell r="Q81" t="str">
            <v>P&gt;297007/03</v>
          </cell>
          <cell r="R81" t="str">
            <v>Jornadas de actualización a funcionarios del área de defensa judicial</v>
          </cell>
        </row>
        <row r="82">
          <cell r="Q82" t="str">
            <v>P&gt;297007/04</v>
          </cell>
          <cell r="R82" t="str">
            <v>Capacitación en temas contractuales</v>
          </cell>
        </row>
        <row r="83">
          <cell r="Q83" t="str">
            <v>P&gt;297007/05</v>
          </cell>
          <cell r="R83" t="str">
            <v>Premio a la excelencia en transparencia</v>
          </cell>
        </row>
        <row r="84">
          <cell r="Q84" t="str">
            <v>P&gt;297007/05</v>
          </cell>
          <cell r="R84" t="str">
            <v>Premio a la excelencia en transparencia</v>
          </cell>
        </row>
        <row r="85">
          <cell r="Q85" t="str">
            <v>P&gt;297094/01</v>
          </cell>
          <cell r="R85" t="str">
            <v>TITULACIÓN DE PREDIOS URBANOS</v>
          </cell>
        </row>
        <row r="86">
          <cell r="Q86" t="str">
            <v>P&gt;297094/01</v>
          </cell>
          <cell r="R86" t="str">
            <v>TITULACIÓN DE PREDIOS URBANOS</v>
          </cell>
        </row>
        <row r="87">
          <cell r="Q87" t="str">
            <v>P&gt;297094/01</v>
          </cell>
          <cell r="R87" t="str">
            <v>TITULACIÓN DE PREDIOS URBANOS</v>
          </cell>
        </row>
        <row r="88">
          <cell r="Q88" t="str">
            <v>P&gt;297094/01</v>
          </cell>
          <cell r="R88" t="str">
            <v>TITULACIÓN DE PREDIOS URBANOS</v>
          </cell>
        </row>
        <row r="89">
          <cell r="Q89" t="str">
            <v>P&gt;297094/01</v>
          </cell>
          <cell r="R89" t="str">
            <v>TITULACIÓN DE PREDIOS URBANOS</v>
          </cell>
        </row>
        <row r="90">
          <cell r="Q90" t="str">
            <v>P&gt;297112/01</v>
          </cell>
          <cell r="R90" t="str">
            <v>PLANES DE RETORNO, REUBICACION Y REPARACION ACOMPAÑADOS Y NO ACOMPAÑADOS</v>
          </cell>
        </row>
        <row r="91">
          <cell r="Q91" t="str">
            <v>P&gt;297112/05</v>
          </cell>
          <cell r="R91" t="str">
            <v>SENTENCIAS APOYADAS</v>
          </cell>
        </row>
        <row r="92">
          <cell r="Q92" t="str">
            <v>P&gt;297112/05</v>
          </cell>
          <cell r="R92" t="str">
            <v>SENTENCIAS APOYADAS</v>
          </cell>
        </row>
        <row r="93">
          <cell r="Q93" t="str">
            <v>P&gt;297112/05</v>
          </cell>
          <cell r="R93" t="str">
            <v>SENTENCIAS APOYADAS</v>
          </cell>
        </row>
        <row r="94">
          <cell r="Q94" t="str">
            <v>P&gt;297114/01</v>
          </cell>
          <cell r="R94" t="str">
            <v>CENTRO DE MEMORIA HISTÓRICA</v>
          </cell>
        </row>
        <row r="95">
          <cell r="Q95" t="str">
            <v>P&gt;297114/01</v>
          </cell>
          <cell r="R95" t="str">
            <v>CENTRO DE MEMORIA HISTÓRICA</v>
          </cell>
        </row>
        <row r="96">
          <cell r="Q96" t="str">
            <v>P&gt;297114/02</v>
          </cell>
          <cell r="R96" t="str">
            <v>SISTEMA DE INFORMACIÓN DE REFERENCIACIÓN Y SEGUIMIENTO A LOS CASOS DE VÍCTIMAS</v>
          </cell>
        </row>
        <row r="97">
          <cell r="Q97" t="str">
            <v>P&gt;297114/02</v>
          </cell>
          <cell r="R97" t="str">
            <v>SISTEMA DE INFORMACIÓN DE REFERENCIACIÓN Y SEGUIMIENTO A LOS CASOS DE VÍCTIMAS</v>
          </cell>
        </row>
        <row r="98">
          <cell r="Q98" t="str">
            <v>P&gt;297115/01</v>
          </cell>
          <cell r="R98" t="str">
            <v>RED DE NUEVO PENSAMIENTO Y LIDERAZGO DE BUENAS PRACTICAS IMPLEMETADA</v>
          </cell>
        </row>
        <row r="99">
          <cell r="Q99" t="str">
            <v>P&gt;297115/02</v>
          </cell>
          <cell r="R99" t="str">
            <v>RED DE LIDERES SOCIALES COMUNITARIOS CREADA E IMPLEMENTADA</v>
          </cell>
        </row>
        <row r="100">
          <cell r="Q100" t="str">
            <v>P&gt;297115/02</v>
          </cell>
          <cell r="R100" t="str">
            <v>RED DE LIDERES SOCIALES COMUNITARIOS CREADA E IMPLEMENTADA</v>
          </cell>
        </row>
        <row r="101">
          <cell r="Q101" t="str">
            <v>P&gt;297120/01</v>
          </cell>
          <cell r="R101" t="str">
            <v>ACOMPAÑAMIENTO FINANCIERO Y ADMINISTRATIVO A LAS AUTORIDADES ELECTORALES EN ELECCIONES DURANTE EL CUATRIENIO</v>
          </cell>
        </row>
        <row r="102">
          <cell r="Q102" t="str">
            <v>P&gt;297120/02</v>
          </cell>
          <cell r="R102" t="str">
            <v>ASISTENCIA TÉCNICA Y ACADÉMICA CON RESPECTO A LOS ACTORES EN LOS PROCESOS ELECTORALES Y SERVIDORES PÚBLICOS.</v>
          </cell>
        </row>
        <row r="103">
          <cell r="Q103" t="str">
            <v>P&gt;297123/02</v>
          </cell>
          <cell r="R103" t="str">
            <v>ESTRATEGIA PARA ACTIVAR Y MANTENER EN FUNCIONAMIENTO EL COMITÉ DE JUSTICIA TRANSCICIONAL DEL DEPARTAMENTO Y ASISTIR TÉCNICA Y JURÍDICAMENTE A LOS COMITÉS CORRESPONDIENTES EN LOS MUNICIPIOS</v>
          </cell>
        </row>
        <row r="104">
          <cell r="Q104" t="str">
            <v>P&gt;297123/03</v>
          </cell>
          <cell r="R104" t="str">
            <v>UNIDAD MOVIL IMPLEMETADA Y EN FUNCIONAMIENTO</v>
          </cell>
        </row>
        <row r="105">
          <cell r="Q105" t="str">
            <v>P&gt;297123/03</v>
          </cell>
          <cell r="R105" t="str">
            <v>UNIDAD MOVIL IMPLEMETADA Y EN FUNCIONAMIENTO</v>
          </cell>
        </row>
        <row r="106">
          <cell r="Q106" t="str">
            <v>P&gt;297123/04</v>
          </cell>
          <cell r="R106" t="str">
            <v>SOLICITUDES ATENDIDAS DE CARÁCTER HUMANITARIO INMEDIATO Y DE TRANSICIÓN A TRAVÉS DE LOS CTJT</v>
          </cell>
        </row>
        <row r="107">
          <cell r="Q107" t="str">
            <v>P&gt;297123/05</v>
          </cell>
          <cell r="R107" t="str">
            <v>ESTRATEGIA IMPLEMENTADA PARA LA CONVIVENCIA Y LA RECONSTRUCCIÓN DEL TEJIDO SOCIAL</v>
          </cell>
        </row>
        <row r="108">
          <cell r="Q108" t="str">
            <v>P&gt;297123/05</v>
          </cell>
          <cell r="R108" t="str">
            <v>ESTRATEGIA IMPLEMENTADA PARA LA CONVIVENCIA Y LA RECONSTRUCCIÓN DEL TEJIDO SOCIAL</v>
          </cell>
        </row>
        <row r="109">
          <cell r="Q109" t="str">
            <v>P&gt;297123/05</v>
          </cell>
          <cell r="R109" t="str">
            <v>ESTRATEGIA IMPLEMENTADA PARA LA CONVIVENCIA Y LA RECONSTRUCCIÓN DEL TEJIDO SOCIAL</v>
          </cell>
        </row>
        <row r="110">
          <cell r="Q110" t="str">
            <v>P&gt;297123/01</v>
          </cell>
          <cell r="R110" t="str">
            <v>CAPACITACIÓN EN PROTOCOLOS, RUTAS, PLANES DE PREVENCIÓN, PROTECCIÓN Y CONTINGENCIA</v>
          </cell>
        </row>
        <row r="111">
          <cell r="Q111" t="str">
            <v>P&gt;297123/01</v>
          </cell>
          <cell r="R111" t="str">
            <v>CAPACITACIÓN EN PROTOCOLOS, RUTAS, PLANES DE PREVENCIÓN, PROTECCIÓN Y CONTINGENCIA</v>
          </cell>
        </row>
        <row r="112">
          <cell r="Q112" t="str">
            <v>P&gt;297123/09</v>
          </cell>
          <cell r="R112" t="str">
            <v>ESTRATEGIA IMPLEMENTADA</v>
          </cell>
        </row>
        <row r="113">
          <cell r="Q113" t="str">
            <v>P&gt;297123/09</v>
          </cell>
          <cell r="R113" t="str">
            <v>ESTRATEGIA IMPLEMENTADA</v>
          </cell>
        </row>
        <row r="114">
          <cell r="Q114" t="str">
            <v>P&gt;297123/09</v>
          </cell>
          <cell r="R114" t="str">
            <v>ESTRATEGIA IMPLEMENTADA</v>
          </cell>
        </row>
        <row r="115">
          <cell r="Q115" t="str">
            <v>P&gt;297123/07</v>
          </cell>
          <cell r="R115" t="str">
            <v>CENTROS REGIONALES APOYADOS Y/O DOTADOS</v>
          </cell>
        </row>
        <row r="116">
          <cell r="Q116" t="str">
            <v>P&gt;297123/07</v>
          </cell>
          <cell r="R116" t="str">
            <v>CENTROS REGIONALES APOYADOS Y/O DOTADOS</v>
          </cell>
        </row>
        <row r="117">
          <cell r="Q117" t="str">
            <v>P&gt;297124/13</v>
          </cell>
          <cell r="R117" t="str">
            <v>IMPLEMENTACION ESTRATEGIA</v>
          </cell>
        </row>
        <row r="118">
          <cell r="Q118" t="str">
            <v>P&gt;297124/13</v>
          </cell>
          <cell r="R118" t="str">
            <v>IMPLEMENTACION ESTRATEGIA</v>
          </cell>
        </row>
        <row r="119">
          <cell r="Q119" t="str">
            <v>P&gt;297124/04</v>
          </cell>
          <cell r="R119" t="str">
            <v>ASISTENCIA TÉCNICA PARA LA POLÍTICA PÚBLICA</v>
          </cell>
        </row>
        <row r="120">
          <cell r="Q120" t="str">
            <v>P&gt;297124/04</v>
          </cell>
          <cell r="R120" t="str">
            <v>ASISTENCIA TÉCNICA PARA LA POLÍTICA PÚBLICA</v>
          </cell>
        </row>
        <row r="121">
          <cell r="Q121" t="str">
            <v>P&gt;297124/06</v>
          </cell>
          <cell r="R121" t="str">
            <v>FORMACIÓN Y ASISTENCIA PARA EL CONTROL SOCIAL</v>
          </cell>
        </row>
        <row r="122">
          <cell r="Q122" t="str">
            <v>P&gt;297124/06</v>
          </cell>
          <cell r="R122" t="str">
            <v>FORMACIÓN Y ASISTENCIA PARA EL CONTROL SOCIAL</v>
          </cell>
        </row>
        <row r="123">
          <cell r="Q123" t="str">
            <v>P&gt;297124/07</v>
          </cell>
          <cell r="R123" t="str">
            <v>FORMACIÓN DE LAS VEEDURÍAS CIUDADANAS</v>
          </cell>
        </row>
        <row r="124">
          <cell r="Q124" t="str">
            <v>P&gt;297124/08</v>
          </cell>
          <cell r="R124" t="str">
            <v>FORMACIÓN Y ASISTENCIA PARA LOS CONCEJOS Y LAS JAL</v>
          </cell>
        </row>
        <row r="125">
          <cell r="Q125" t="str">
            <v>P&gt;297124/08</v>
          </cell>
          <cell r="R125" t="str">
            <v>FORMACIÓN Y ASISTENCIA PARA LOS CONCEJOS Y LAS JAL</v>
          </cell>
        </row>
        <row r="126">
          <cell r="Q126" t="str">
            <v>P&gt;297124/08</v>
          </cell>
          <cell r="R126" t="str">
            <v>FORMACIÓN Y ASISTENCIA PARA LOS CONCEJOS Y LAS JAL</v>
          </cell>
        </row>
        <row r="127">
          <cell r="Q127" t="str">
            <v>P&gt;297124/09</v>
          </cell>
          <cell r="R127" t="str">
            <v>FORTALECIMIENTO</v>
          </cell>
        </row>
        <row r="128">
          <cell r="Q128" t="str">
            <v>P&gt;297139/02</v>
          </cell>
          <cell r="R128" t="str">
            <v>Adecuadas condiciones de los centros carcelarios</v>
          </cell>
        </row>
        <row r="129">
          <cell r="Q129" t="str">
            <v>P&gt;297139/03</v>
          </cell>
          <cell r="R129" t="str">
            <v>estrategia para apoyar y articular a los Centros de Atención Penal Integral - CAPIV, CAIVAS y CPIF en los municipios del departamento, brindando atención diferencial no preferencial con enfoque de género, ciclo vital y reconomiento de las diversidades poblacionales, situacionales, sexuales y de cultos.</v>
          </cell>
        </row>
        <row r="130">
          <cell r="Q130" t="str">
            <v>P&gt;297139/01</v>
          </cell>
          <cell r="R130" t="str">
            <v>plan de accion para el fortalecimiento de los organismos administradores de justicia</v>
          </cell>
        </row>
        <row r="131">
          <cell r="Q131" t="str">
            <v>P&gt;297139/01</v>
          </cell>
          <cell r="R131" t="str">
            <v>plan de accion para el fortalecimiento de los organismos administradores de justicia</v>
          </cell>
        </row>
        <row r="132">
          <cell r="Q132" t="str">
            <v>P&gt;297140/01</v>
          </cell>
          <cell r="R132" t="str">
            <v>ESTRATEGIA PARA LA CAPACITACIÓN Y EMPODERAMIENTO DE LA MUJERES LÍDERES</v>
          </cell>
        </row>
        <row r="133">
          <cell r="Q133" t="str">
            <v>P&gt;297140/02</v>
          </cell>
          <cell r="R133" t="str">
            <v>CENTROS DE ACOGIDA A MUJERES VICTIMAS DE VIOLENCIA</v>
          </cell>
        </row>
        <row r="134">
          <cell r="Q134" t="str">
            <v>P&gt;297140/02</v>
          </cell>
          <cell r="R134" t="str">
            <v>CENTROS DE ACOGIDA A MUJERES VICTIMAS DE VIOLENCIA</v>
          </cell>
        </row>
        <row r="135">
          <cell r="Q135" t="str">
            <v>P&gt;297145/02</v>
          </cell>
          <cell r="R135" t="str">
            <v>DOTAR LAS INFRAESTRUCTURAS FISICAS A UN CENTRO DE ATENCION ESPECIAL (CAE) Y A 8 CENTROS ESPECIFICOS DE TRATAMIENTO Y REABILITACION SOCIAL (CETRAS).</v>
          </cell>
        </row>
        <row r="136">
          <cell r="Q136" t="str">
            <v>P&gt;297152/01</v>
          </cell>
          <cell r="R136" t="str">
            <v>adecuación</v>
          </cell>
        </row>
        <row r="137">
          <cell r="Q137" t="str">
            <v>P&gt;297152/02</v>
          </cell>
          <cell r="R137" t="str">
            <v>construcción</v>
          </cell>
        </row>
        <row r="138">
          <cell r="Q138" t="str">
            <v>P&gt;297158/01</v>
          </cell>
          <cell r="R138" t="str">
            <v>SOLICITUDES DEL COMITÉ DE INFANCIA Y ADOLESCENCIA ATENDIDAS DE FORMA OPORTUNA</v>
          </cell>
        </row>
        <row r="139">
          <cell r="Q139" t="str">
            <v>P&gt;297158/01</v>
          </cell>
          <cell r="R139" t="str">
            <v>SOLICITUDES DEL COMITÉ DE INFANCIA Y ADOLESCENCIA ATENDIDAS DE FORMA OPORTUNA</v>
          </cell>
        </row>
        <row r="140">
          <cell r="Q140" t="str">
            <v>P&gt;297158/13</v>
          </cell>
          <cell r="R140" t="str">
            <v>PROCESOS DE FORMACIÓN REALIZADOS EN 116 MUNICIPIOS PARA LA APLICACIÓN DE POLÍTICA PÚBLICA DE DDHH.</v>
          </cell>
        </row>
        <row r="141">
          <cell r="Q141" t="str">
            <v>P&gt;297158/14</v>
          </cell>
          <cell r="R141" t="str">
            <v>EVENTOS DE SENSIBILIZACIÓN EN DDHH ALA POBLACIÓN EN GENERAL Y FUNCIONARIOS PÚBLICOS</v>
          </cell>
        </row>
        <row r="142">
          <cell r="Q142" t="str">
            <v>P&gt;297158/15</v>
          </cell>
          <cell r="R142" t="str">
            <v>ATENCIÓN Y PREVENCIÓN EN DDHH, A LA POBLACIÓN EN SU MUNICIPIO DE RESIDENCIA.</v>
          </cell>
        </row>
        <row r="143">
          <cell r="Q143" t="str">
            <v>P&gt;297158/02</v>
          </cell>
          <cell r="R143" t="str">
            <v>POLICÍAS CAPACITADOS</v>
          </cell>
        </row>
        <row r="144">
          <cell r="Q144" t="str">
            <v>P&gt;297158/03</v>
          </cell>
          <cell r="R144" t="str">
            <v>PLAN INTERINSTITUCIONAL SOACHA</v>
          </cell>
        </row>
        <row r="145">
          <cell r="Q145" t="str">
            <v>P&gt;297158/03</v>
          </cell>
          <cell r="R145" t="str">
            <v>PLAN INTERINSTITUCIONAL SOACHA</v>
          </cell>
        </row>
        <row r="146">
          <cell r="Q146" t="str">
            <v>P&gt;297158/03</v>
          </cell>
          <cell r="R146" t="str">
            <v>PLAN INTERINSTITUCIONAL SOACHA</v>
          </cell>
        </row>
        <row r="147">
          <cell r="Q147" t="str">
            <v>P&gt;297158/05</v>
          </cell>
          <cell r="R147" t="str">
            <v>ESTRATEGIA DE COMUNICACIÓN, CONCIENCIACIÓN Y SENSIBILIZACIÓN DESDE LA EDUCACIÓN PARA LOS DELITOS AMBIENTALES O CONTRA LA FAUNA Y LA FLORA</v>
          </cell>
        </row>
        <row r="148">
          <cell r="Q148" t="str">
            <v>P&gt;297158/06</v>
          </cell>
          <cell r="R148" t="str">
            <v>HOGARES DE PASO PARA LA ATENCION DE NIÑOS, NIÑAS Y ADOLESCENTES</v>
          </cell>
        </row>
        <row r="149">
          <cell r="Q149" t="str">
            <v>P&gt;297158/17</v>
          </cell>
          <cell r="R149" t="str">
            <v>PLAN DE VISIBILIZACION</v>
          </cell>
        </row>
        <row r="150">
          <cell r="Q150" t="str">
            <v>P&gt;297158/09</v>
          </cell>
          <cell r="R150" t="str">
            <v>REFERENTE - ENLACE INTERINSTITUCIONAL PARA LA ATENCIÓN INTEGRAL DE HABITABILIDAD EN CALLE Y DE CALLE</v>
          </cell>
        </row>
        <row r="151">
          <cell r="Q151" t="str">
            <v>P&gt;297158/09</v>
          </cell>
          <cell r="R151" t="str">
            <v>REFERENTE - ENLACE INTERINSTITUCIONAL PARA LA ATENCIÓN INTEGRAL DE HABITABILIDAD EN CALLE Y DE CALLE</v>
          </cell>
        </row>
        <row r="152">
          <cell r="Q152" t="str">
            <v>P&gt;297158/10</v>
          </cell>
          <cell r="R152" t="str">
            <v>ESTRATEGIA INTEGRAL PARA PREVENIR, CONTROLAR Y COMBATIR EL MICROTRÁFICO EN EL DEPARTAMENTO DURANTE EL CUATRIENIO</v>
          </cell>
        </row>
        <row r="153">
          <cell r="Q153" t="str">
            <v>P&gt;297158/10</v>
          </cell>
          <cell r="R153" t="str">
            <v>ESTRATEGIA INTEGRAL PARA PREVENIR, CONTROLAR Y COMBATIR EL MICROTRÁFICO EN EL DEPARTAMENTO DURANTE EL CUATRIENIO</v>
          </cell>
        </row>
        <row r="154">
          <cell r="Q154" t="str">
            <v>P&gt;297158/10</v>
          </cell>
          <cell r="R154" t="str">
            <v>ESTRATEGIA INTEGRAL PARA PREVENIR, CONTROLAR Y COMBATIR EL MICROTRÁFICO EN EL DEPARTAMENTO DURANTE EL CUATRIENIO</v>
          </cell>
        </row>
        <row r="155">
          <cell r="Q155" t="str">
            <v>P&gt;297158/10</v>
          </cell>
          <cell r="R155" t="str">
            <v>ESTRATEGIA INTEGRAL PARA PREVENIR, CONTROLAR Y COMBATIR EL MICROTRÁFICO EN EL DEPARTAMENTO DURANTE EL CUATRIENIO</v>
          </cell>
        </row>
        <row r="156">
          <cell r="Q156" t="str">
            <v>P&gt;297158/12</v>
          </cell>
          <cell r="R156" t="str">
            <v>MUNICIPIOS SENSIBILIZADOS Y ASISTIDOS RESPECTO A LA TRATA DE PERSONAS</v>
          </cell>
        </row>
        <row r="157">
          <cell r="Q157" t="str">
            <v>P&gt;297165/08</v>
          </cell>
          <cell r="R157" t="str">
            <v>PICSC implementado</v>
          </cell>
        </row>
        <row r="158">
          <cell r="Q158" t="str">
            <v>P&gt;297165/01</v>
          </cell>
          <cell r="R158" t="str">
            <v>Plan de Pago de Recompensas</v>
          </cell>
        </row>
        <row r="159">
          <cell r="Q159" t="str">
            <v>P&gt;297165/04</v>
          </cell>
          <cell r="R159" t="str">
            <v>Solicitudes encaminadas al cubrimiento de sus necesidades del cuerpo de bomberos son atendidas de forma oportuna</v>
          </cell>
        </row>
        <row r="160">
          <cell r="Q160" t="str">
            <v>P&gt;297165/03</v>
          </cell>
          <cell r="R160" t="str">
            <v>BRIGADAS DE SERVICIO SOCIAL REALIZADAS CON COMUNIDADES, ACCIÓN HUMANITARIA Y OPERACIONES ESTRATÉGICAS EN LOS MUNICIPIOS DEL DPTO, DURANTE EL PERÍODO DE GOBIERNO</v>
          </cell>
        </row>
        <row r="161">
          <cell r="Q161" t="str">
            <v>P&gt;297165/02</v>
          </cell>
          <cell r="R161" t="str">
            <v>PIE DE FUERZA AUMENTADO EN MUNICIPIOS DE CUNDINAMARCA .</v>
          </cell>
        </row>
        <row r="162">
          <cell r="Q162" t="str">
            <v>P&gt;297165/11</v>
          </cell>
          <cell r="R162" t="str">
            <v>Municipios dotados, fortalecidos y con apoyo en relacion a la ley 1098 de 2006</v>
          </cell>
        </row>
        <row r="163">
          <cell r="Q163" t="str">
            <v>P&gt;297165/11</v>
          </cell>
          <cell r="R163" t="str">
            <v>Municipios dotados, fortalecidos y con apoyo en relacion a la ley 1098 de 2006</v>
          </cell>
        </row>
        <row r="164">
          <cell r="Q164" t="str">
            <v>P&gt;297165/06</v>
          </cell>
          <cell r="R164" t="str">
            <v>DOTACION EN COMUNICACIONES, MOVILIDAD, VIDEO VIGILANCIA Ò LOGISTICA PARA LA FUERZA PUBLICA DEL DEPARTAMENTO</v>
          </cell>
        </row>
        <row r="165">
          <cell r="Q165" t="str">
            <v>P&gt;297165/06</v>
          </cell>
          <cell r="R165" t="str">
            <v>DOTACION EN COMUNICACIONES, MOVILIDAD, VIDEO VIGILANCIA Ò LOGISTICA PARA LA FUERZA PUBLICA DEL DEPARTAMENTO</v>
          </cell>
        </row>
        <row r="166">
          <cell r="Q166" t="str">
            <v>P&gt;297165/09</v>
          </cell>
          <cell r="R166" t="str">
            <v>Plan Construcción de Territorios de Paz</v>
          </cell>
        </row>
        <row r="167">
          <cell r="Q167" t="str">
            <v>P&gt;297165/09</v>
          </cell>
          <cell r="R167" t="str">
            <v>Plan Construcción de Territorios de Paz</v>
          </cell>
        </row>
        <row r="168">
          <cell r="Q168" t="str">
            <v>P&gt;297165/09</v>
          </cell>
          <cell r="R168" t="str">
            <v>Plan Construcción de Territorios de Paz</v>
          </cell>
        </row>
        <row r="169">
          <cell r="Q169" t="str">
            <v>P&gt;297174/01</v>
          </cell>
          <cell r="R169" t="str">
            <v>Plan Departamental en Cultura Ciudadana</v>
          </cell>
        </row>
        <row r="170">
          <cell r="Q170" t="str">
            <v>P&gt;297174/01</v>
          </cell>
          <cell r="R170" t="str">
            <v>Plan Departamental en Cultura Ciudadana</v>
          </cell>
        </row>
        <row r="171">
          <cell r="Q171" t="str">
            <v>P&gt;297174/01</v>
          </cell>
          <cell r="R171" t="str">
            <v>Plan Departamental en Cultura Ciudadana</v>
          </cell>
        </row>
        <row r="172">
          <cell r="Q172" t="str">
            <v>P&gt;297174/02</v>
          </cell>
          <cell r="R172" t="str">
            <v>Pacto firmado con el público objetivo para compromisos en el marco de la seguridad y convivencia</v>
          </cell>
        </row>
        <row r="173">
          <cell r="Q173" t="str">
            <v>P&gt;297174/02</v>
          </cell>
          <cell r="R173" t="str">
            <v>Pacto firmado con el público objetivo para compromisos en el marco de la seguridad y convivencia</v>
          </cell>
        </row>
        <row r="174">
          <cell r="Q174" t="str">
            <v>P&gt;297174/02</v>
          </cell>
          <cell r="R174" t="str">
            <v>Pacto firmado con el público objetivo para compromisos en el marco de la seguridad y convivencia</v>
          </cell>
        </row>
        <row r="175">
          <cell r="Q175" t="str">
            <v>P&gt;297174/03</v>
          </cell>
          <cell r="R175" t="str">
            <v>Actualización y modificación del texto del Reglamento de Policía y Convivencia Ciudadana en el Departamento de Cundinamarca, capacitación a los funcionarios municipales y seguimiento a la gestión de los Despachos de Policía</v>
          </cell>
        </row>
        <row r="176">
          <cell r="Q176" t="str">
            <v>P&gt;297174/04</v>
          </cell>
          <cell r="R176" t="str">
            <v>Ferias anuales de servicios</v>
          </cell>
        </row>
        <row r="177">
          <cell r="Q177" t="str">
            <v>P&gt;297175/01</v>
          </cell>
          <cell r="R177" t="str">
            <v>Sistema integrado de información para la toma de decisiones en seguridad, convivencia y orden público</v>
          </cell>
        </row>
        <row r="178">
          <cell r="Q178" t="str">
            <v>P&gt;297175/02</v>
          </cell>
          <cell r="R178" t="str">
            <v>Observatorio de seguridad, convivencia y orden público</v>
          </cell>
        </row>
        <row r="179">
          <cell r="Q179" t="str">
            <v>P&gt;297175/02</v>
          </cell>
          <cell r="R179" t="str">
            <v>Observatorio de seguridad, convivencia y orden público</v>
          </cell>
        </row>
        <row r="180">
          <cell r="Q180" t="str">
            <v>P&gt;297176/01</v>
          </cell>
          <cell r="R180" t="str">
            <v>CONSTRUCCION DE INFRAESTRUCTURAS FISICAS DE UNIDADES OPERATIVAS O DE TRABAJO DE LA FUERZA PUBLICA CONSTRUIDAS</v>
          </cell>
        </row>
        <row r="181">
          <cell r="Q181" t="str">
            <v>P&gt;297176/02</v>
          </cell>
          <cell r="R181" t="str">
            <v>MANTENIMIENTO Y/O ADECUACIÓN DE INFRAESTRUCTURAS FÍSICAS DE UNIDADES OPERATIVAS O DE TRABAJO DE LA FUERZA PÚBLICA</v>
          </cell>
        </row>
        <row r="182">
          <cell r="Q182" t="str">
            <v>P&gt;297176/03</v>
          </cell>
          <cell r="R182" t="str">
            <v>INTERVENCIONES FISICAS</v>
          </cell>
        </row>
        <row r="183">
          <cell r="Q183" t="str">
            <v>P&gt;297191/02</v>
          </cell>
          <cell r="R183" t="str">
            <v>PROCESOS DE FORMACIÓN REALIZADOS EN 116 MUNICIPIOS PARA EL RECONOCIMIENTO DE LAS LIBERTADES DE CULTO Y OBJECIÓN DE CONCIENCIA EN EL DEPARTAMENTO DE CUNDINAMARCA</v>
          </cell>
        </row>
        <row r="184">
          <cell r="Q184" t="str">
            <v>P&gt;297202/02</v>
          </cell>
          <cell r="R184" t="str">
            <v>ADECUACIÓN</v>
          </cell>
        </row>
        <row r="185">
          <cell r="Q185" t="str">
            <v>P&gt;297202/02</v>
          </cell>
          <cell r="R185" t="str">
            <v>ADECUACIÓN</v>
          </cell>
        </row>
        <row r="186">
          <cell r="Q186" t="str">
            <v>P&gt;297216/01</v>
          </cell>
          <cell r="R186" t="str">
            <v>CENTROS REGIONALES DOTADOS Y ADECUADOS</v>
          </cell>
        </row>
        <row r="187">
          <cell r="Q187" t="str">
            <v>P&gt;297127/03</v>
          </cell>
          <cell r="R187" t="str">
            <v>CINCO (5) PROCESOS ADMINISTRATIVOS TRANSVERSALES AL PROCESO DE GESTIÓN FINANCIERA DEPARTAMENTAL</v>
          </cell>
        </row>
        <row r="188">
          <cell r="Q188" t="str">
            <v>P&gt;297127/03</v>
          </cell>
          <cell r="R188" t="str">
            <v>CINCO (5) PROCESOS ADMINISTRATIVOS TRANSVERSALES AL PROCESO DE GESTIÓN FINANCIERA DEPARTAMENTAL</v>
          </cell>
        </row>
        <row r="189">
          <cell r="Q189" t="str">
            <v>P&gt;297127/03</v>
          </cell>
          <cell r="R189" t="str">
            <v>CINCO (5) PROCESOS ADMINISTRATIVOS TRANSVERSALES AL PROCESO DE GESTIÓN FINANCIERA DEPARTAMENTAL</v>
          </cell>
        </row>
        <row r="190">
          <cell r="Q190" t="str">
            <v>P&gt;297127/03</v>
          </cell>
          <cell r="R190" t="str">
            <v>CINCO (5) PROCESOS ADMINISTRATIVOS TRANSVERSALES AL PROCESO DE GESTIÓN FINANCIERA DEPARTAMENTAL</v>
          </cell>
        </row>
        <row r="191">
          <cell r="Q191" t="str">
            <v>P&gt;297127/01</v>
          </cell>
          <cell r="R191" t="str">
            <v>SEIS (6) SISTEMAS DE INFORMACIÓN PARA SOPORTAR LA GESTIÓN FINANCIERA TERRITORIAL</v>
          </cell>
        </row>
        <row r="192">
          <cell r="Q192" t="str">
            <v>P&gt;297127/01</v>
          </cell>
          <cell r="R192" t="str">
            <v>SEIS (6) SISTEMAS DE INFORMACIÓN PARA SOPORTAR LA GESTIÓN FINANCIERA TERRITORIAL</v>
          </cell>
        </row>
        <row r="193">
          <cell r="Q193" t="str">
            <v>P&gt;297127/01</v>
          </cell>
          <cell r="R193" t="str">
            <v>SEIS (6) SISTEMAS DE INFORMACIÓN PARA SOPORTAR LA GESTIÓN FINANCIERA TERRITORIAL</v>
          </cell>
        </row>
        <row r="194">
          <cell r="Q194" t="str">
            <v>P&gt;297127/04</v>
          </cell>
          <cell r="R194" t="str">
            <v>CINCO (5) PLANES DE FISCALIZACIÓN, PLANES ANTIEVASIÓN CON INSTRUMENTO DE SEÑALIZACIÓN</v>
          </cell>
        </row>
        <row r="195">
          <cell r="Q195" t="str">
            <v>P&gt;297127/04</v>
          </cell>
          <cell r="R195" t="str">
            <v>CINCO (5) PLANES DE FISCALIZACIÓN, PLANES ANTIEVASIÓN CON INSTRUMENTO DE SEÑALIZACIÓN</v>
          </cell>
        </row>
        <row r="196">
          <cell r="Q196" t="str">
            <v>P&gt;297127/04</v>
          </cell>
          <cell r="R196" t="str">
            <v>CINCO (5) PLANES DE FISCALIZACIÓN, PLANES ANTIEVASIÓN CON INSTRUMENTO DE SEÑALIZACIÓN</v>
          </cell>
        </row>
        <row r="197">
          <cell r="Q197" t="str">
            <v>P&gt;297084/01</v>
          </cell>
          <cell r="R197" t="str">
            <v>Instituciones Educativas con innovación curricular implementado.</v>
          </cell>
        </row>
        <row r="198">
          <cell r="Q198" t="str">
            <v>P&gt;297084/01</v>
          </cell>
          <cell r="R198" t="str">
            <v>Instituciones Educativas con innovación curricular implementado.</v>
          </cell>
        </row>
        <row r="199">
          <cell r="Q199" t="str">
            <v>P&gt;297084/01</v>
          </cell>
          <cell r="R199" t="str">
            <v>Instituciones Educativas con innovación curricular implementado.</v>
          </cell>
        </row>
        <row r="200">
          <cell r="Q200" t="str">
            <v>P&gt;297084/01</v>
          </cell>
          <cell r="R200" t="str">
            <v>Instituciones Educativas con innovación curricular implementado.</v>
          </cell>
        </row>
        <row r="201">
          <cell r="Q201" t="str">
            <v>P&gt;297084/01</v>
          </cell>
          <cell r="R201" t="str">
            <v>Instituciones Educativas con innovación curricular implementado.</v>
          </cell>
        </row>
        <row r="202">
          <cell r="Q202" t="str">
            <v>P&gt;297084/02</v>
          </cell>
          <cell r="R202" t="str">
            <v>Instituciones Educativas con programa de riesgo implementado</v>
          </cell>
        </row>
        <row r="203">
          <cell r="Q203" t="str">
            <v>P&gt;297096/01</v>
          </cell>
          <cell r="R203" t="str">
            <v>NIÑAS, NIÑOS Y ADOLESCENTES QUE SE BENEFICIAN DEL COMPLEMENTO NUTRICIONAL</v>
          </cell>
        </row>
        <row r="204">
          <cell r="Q204" t="str">
            <v>P&gt;297096/01</v>
          </cell>
          <cell r="R204" t="str">
            <v>NIÑAS, NIÑOS Y ADOLESCENTES QUE SE BENEFICIAN DEL COMPLEMENTO NUTRICIONAL</v>
          </cell>
        </row>
        <row r="205">
          <cell r="Q205" t="str">
            <v>P&gt;297096/02</v>
          </cell>
          <cell r="R205" t="str">
            <v>NIÑAS, NIÑOS Y ADOLESCENTES PERMANECEN EN EL SISTEMA EDUCATIVO OFICIAL MEDIANTE EL SUBSIDIO AL TRANSPORTE ESCOLAR, PRIORIZANDO A LA POBLACION VICTIMA DEL CONFLICTO ARMADO</v>
          </cell>
        </row>
        <row r="206">
          <cell r="Q206" t="str">
            <v>P&gt;297096/02</v>
          </cell>
          <cell r="R206" t="str">
            <v>NIÑAS, NIÑOS Y ADOLESCENTES PERMANECEN EN EL SISTEMA EDUCATIVO OFICIAL MEDIANTE EL SUBSIDIO AL TRANSPORTE ESCOLAR, PRIORIZANDO A LA POBLACION VICTIMA DEL CONFLICTO ARMADO</v>
          </cell>
        </row>
        <row r="207">
          <cell r="Q207" t="str">
            <v>P&gt;297096/02</v>
          </cell>
          <cell r="R207" t="str">
            <v>NIÑAS, NIÑOS Y ADOLESCENTES PERMANECEN EN EL SISTEMA EDUCATIVO OFICIAL MEDIANTE EL SUBSIDIO AL TRANSPORTE ESCOLAR, PRIORIZANDO A LA POBLACION VICTIMA DEL CONFLICTO ARMADO</v>
          </cell>
        </row>
        <row r="208">
          <cell r="Q208" t="str">
            <v>P&gt;297096/03</v>
          </cell>
          <cell r="R208" t="str">
            <v>COMUNIDAD EDUCATIVA SOCIALIZADA Y SENSIBILIZADA EN LA PERMANENCIA DEL SISTEMA EDUCATIVO</v>
          </cell>
        </row>
        <row r="209">
          <cell r="Q209" t="str">
            <v>P&gt;297097/01</v>
          </cell>
          <cell r="R209" t="str">
            <v>Estudiantes beneficiados con servicio educativo contratado en el sector privado</v>
          </cell>
        </row>
        <row r="210">
          <cell r="Q210" t="str">
            <v>P&gt;297097/01</v>
          </cell>
          <cell r="R210" t="str">
            <v>Estudiantes beneficiados con servicio educativo contratado en el sector privado</v>
          </cell>
        </row>
        <row r="211">
          <cell r="Q211" t="str">
            <v>P&gt;297097/02</v>
          </cell>
          <cell r="R211" t="str">
            <v>Estudiantes beneficiados con el servicio educativo en plantas fisicas contratadas.</v>
          </cell>
        </row>
        <row r="212">
          <cell r="Q212" t="str">
            <v>P&gt;297098/01</v>
          </cell>
          <cell r="R212" t="str">
            <v>ADQUISICIÓN DE HARDWARE Y SOFTWARE.</v>
          </cell>
        </row>
        <row r="213">
          <cell r="Q213" t="str">
            <v>P&gt;297098/01</v>
          </cell>
          <cell r="R213" t="str">
            <v>ADQUISICIÓN DE HARDWARE Y SOFTWARE.</v>
          </cell>
        </row>
        <row r="214">
          <cell r="Q214" t="str">
            <v>P&gt;297098/02</v>
          </cell>
          <cell r="R214" t="str">
            <v>CONECTIVIDAD A INTERNET</v>
          </cell>
        </row>
        <row r="215">
          <cell r="Q215" t="str">
            <v>P&gt;297098/03</v>
          </cell>
          <cell r="R215" t="str">
            <v>PLAN DE MANTENIMIENTO INFRAESTRUCTURA TIC</v>
          </cell>
        </row>
        <row r="216">
          <cell r="Q216" t="str">
            <v>P&gt;297100/03</v>
          </cell>
          <cell r="R216" t="str">
            <v>Elaboración de Diagnóstico y Formación, acompañamiento e implementación de modelos educativos innovadores presenciales y/o virtuales.</v>
          </cell>
        </row>
        <row r="217">
          <cell r="Q217" t="str">
            <v>P&gt;297100/03</v>
          </cell>
          <cell r="R217" t="str">
            <v>Elaboración de Diagnóstico y Formación, acompañamiento e implementación de modelos educativos innovadores presenciales y/o virtuales.</v>
          </cell>
        </row>
        <row r="218">
          <cell r="Q218" t="str">
            <v>P&gt;297100/03</v>
          </cell>
          <cell r="R218" t="str">
            <v>Elaboración de Diagnóstico y Formación, acompañamiento e implementación de modelos educativos innovadores presenciales y/o virtuales.</v>
          </cell>
        </row>
        <row r="219">
          <cell r="Q219" t="str">
            <v>P&gt;297100/01</v>
          </cell>
          <cell r="R219" t="str">
            <v>Puesta en funcionamiento de ambientes de aprendizaje para la C&amp;T, incluye formación y acompañamiento y organización/participación en ferias y eventos</v>
          </cell>
        </row>
        <row r="220">
          <cell r="Q220" t="str">
            <v>P&gt;297100/01</v>
          </cell>
          <cell r="R220" t="str">
            <v>Puesta en funcionamiento de ambientes de aprendizaje para la C&amp;T, incluye formación y acompañamiento y organización/participación en ferias y eventos</v>
          </cell>
        </row>
        <row r="221">
          <cell r="Q221" t="str">
            <v>P&gt;297100/02</v>
          </cell>
          <cell r="R221" t="str">
            <v>Implementación de un conjunto de estrategias para la seleccion adecuada de programas de formación POST-MEDIA</v>
          </cell>
        </row>
        <row r="222">
          <cell r="Q222" t="str">
            <v>P&gt;297100/02</v>
          </cell>
          <cell r="R222" t="str">
            <v>Implementación de un conjunto de estrategias para la seleccion adecuada de programas de formación POST-MEDIA</v>
          </cell>
        </row>
        <row r="223">
          <cell r="Q223" t="str">
            <v>P&gt;297101/01</v>
          </cell>
          <cell r="R223" t="str">
            <v>OPORTUNIDAD PARA ACCESO A EDUCACIÓN SUPERIOR</v>
          </cell>
        </row>
        <row r="224">
          <cell r="Q224" t="str">
            <v>P&gt;297101/02</v>
          </cell>
          <cell r="R224" t="str">
            <v>PRESENTACIÓN EN EXÁMENES Y ENTREVISTAS PARA ACCESO A EDUCACIÓN SUPERIOR</v>
          </cell>
        </row>
        <row r="225">
          <cell r="Q225" t="str">
            <v>P&gt;297101/03</v>
          </cell>
          <cell r="R225" t="str">
            <v>ESTRATEGIAS IMPLEMENTADAS PARA ACCESO A LA EDUCACIÓN SUPERIOR</v>
          </cell>
        </row>
        <row r="226">
          <cell r="Q226" t="str">
            <v>P&gt;297101/04</v>
          </cell>
          <cell r="R226" t="str">
            <v>SUBSIDIOS PARA ACCEDER A LA EDUCACIÓN SUPERIOR</v>
          </cell>
        </row>
        <row r="227">
          <cell r="Q227" t="str">
            <v>P&gt;297101/04</v>
          </cell>
          <cell r="R227" t="str">
            <v>SUBSIDIOS PARA ACCEDER A LA EDUCACIÓN SUPERIOR</v>
          </cell>
        </row>
        <row r="228">
          <cell r="Q228" t="str">
            <v>P&gt;297103/01</v>
          </cell>
          <cell r="R228" t="str">
            <v>CONTENIDOS EDUCATIVOS</v>
          </cell>
        </row>
        <row r="229">
          <cell r="Q229" t="str">
            <v>P&gt;297103/02</v>
          </cell>
          <cell r="R229" t="str">
            <v>CONTENIDOS EDUCATIVOS DESARROLLADOS</v>
          </cell>
        </row>
        <row r="230">
          <cell r="Q230" t="str">
            <v>P&gt;297103/03</v>
          </cell>
          <cell r="R230" t="str">
            <v>CONTENIDOS EDUCATIVOS EN 3 ÁREAS DEL CONOCIMIENTO</v>
          </cell>
        </row>
        <row r="231">
          <cell r="Q231" t="str">
            <v>P&gt;297104/01</v>
          </cell>
          <cell r="R231" t="str">
            <v>Recursos t�cnicos y pedag�gicos para el fortalecimiento de seis (6) CERES que funcionan en IED durante el periodo de gobierno.</v>
          </cell>
        </row>
        <row r="232">
          <cell r="Q232" t="str">
            <v>P&gt;297105/02</v>
          </cell>
          <cell r="R232" t="str">
            <v>Alianzas con el sector privado y / o público para la realización del programa</v>
          </cell>
        </row>
        <row r="233">
          <cell r="Q233" t="str">
            <v>P&gt;297105/02</v>
          </cell>
          <cell r="R233" t="str">
            <v>Alianzas con el sector privado y / o público para la realización del programa</v>
          </cell>
        </row>
        <row r="234">
          <cell r="Q234" t="str">
            <v>P&gt;297105/02</v>
          </cell>
          <cell r="R234" t="str">
            <v>Alianzas con el sector privado y / o público para la realización del programa</v>
          </cell>
        </row>
        <row r="235">
          <cell r="Q235" t="str">
            <v>P&gt;297111/01</v>
          </cell>
          <cell r="R235" t="str">
            <v>Plan de bilinguismo elaborado e implementado.</v>
          </cell>
        </row>
        <row r="236">
          <cell r="Q236" t="str">
            <v>P&gt;297111/01</v>
          </cell>
          <cell r="R236" t="str">
            <v>Plan de bilinguismo elaborado e implementado.</v>
          </cell>
        </row>
        <row r="237">
          <cell r="Q237" t="str">
            <v>P&gt;297111/01</v>
          </cell>
          <cell r="R237" t="str">
            <v>Plan de bilinguismo elaborado e implementado.</v>
          </cell>
        </row>
        <row r="238">
          <cell r="Q238" t="str">
            <v>P&gt;297111/01</v>
          </cell>
          <cell r="R238" t="str">
            <v>Plan de bilinguismo elaborado e implementado.</v>
          </cell>
        </row>
        <row r="239">
          <cell r="Q239" t="str">
            <v>P&gt;297111/02</v>
          </cell>
          <cell r="R239" t="str">
            <v>Instituciones educativas bilingües implementadas.</v>
          </cell>
        </row>
        <row r="240">
          <cell r="Q240" t="str">
            <v>P&gt;297111/02</v>
          </cell>
          <cell r="R240" t="str">
            <v>Instituciones educativas bilingües implementadas.</v>
          </cell>
        </row>
        <row r="241">
          <cell r="Q241" t="str">
            <v>P&gt;297113/02</v>
          </cell>
          <cell r="R241" t="str">
            <v>Modelos flexibles implementados para población adulta.</v>
          </cell>
        </row>
        <row r="242">
          <cell r="Q242" t="str">
            <v>P&gt;297113/02</v>
          </cell>
          <cell r="R242" t="str">
            <v>Modelos flexibles implementados para población adulta.</v>
          </cell>
        </row>
        <row r="243">
          <cell r="Q243" t="str">
            <v>P&gt;297113/02</v>
          </cell>
          <cell r="R243" t="str">
            <v>Modelos flexibles implementados para población adulta.</v>
          </cell>
        </row>
        <row r="244">
          <cell r="Q244" t="str">
            <v>P&gt;297113/02</v>
          </cell>
          <cell r="R244" t="str">
            <v>Modelos flexibles implementados para población adulta.</v>
          </cell>
        </row>
        <row r="245">
          <cell r="Q245" t="str">
            <v>P&gt;297113/02</v>
          </cell>
          <cell r="R245" t="str">
            <v>Modelos flexibles implementados para población adulta.</v>
          </cell>
        </row>
        <row r="246">
          <cell r="Q246" t="str">
            <v>P&gt;297113/02</v>
          </cell>
          <cell r="R246" t="str">
            <v>Modelos flexibles implementados para población adulta.</v>
          </cell>
        </row>
        <row r="247">
          <cell r="Q247" t="str">
            <v>P&gt;297113/01</v>
          </cell>
          <cell r="R247" t="str">
            <v>Jóvenes, adultos y adultas alfabetizados.</v>
          </cell>
        </row>
        <row r="248">
          <cell r="Q248" t="str">
            <v>P&gt;297113/01</v>
          </cell>
          <cell r="R248" t="str">
            <v>Jóvenes, adultos y adultas alfabetizados.</v>
          </cell>
        </row>
        <row r="249">
          <cell r="Q249" t="str">
            <v>P&gt;297113/01</v>
          </cell>
          <cell r="R249" t="str">
            <v>Jóvenes, adultos y adultas alfabetizados.</v>
          </cell>
        </row>
        <row r="250">
          <cell r="Q250" t="str">
            <v>P&gt;297113/01</v>
          </cell>
          <cell r="R250" t="str">
            <v>Jóvenes, adultos y adultas alfabetizados.</v>
          </cell>
        </row>
        <row r="251">
          <cell r="Q251" t="str">
            <v>P&gt;297113/01</v>
          </cell>
          <cell r="R251" t="str">
            <v>Jóvenes, adultos y adultas alfabetizados.</v>
          </cell>
        </row>
        <row r="252">
          <cell r="Q252" t="str">
            <v>P&gt;297113/01</v>
          </cell>
          <cell r="R252" t="str">
            <v>Jóvenes, adultos y adultas alfabetizados.</v>
          </cell>
        </row>
        <row r="253">
          <cell r="Q253" t="str">
            <v>P&gt;297113/01</v>
          </cell>
          <cell r="R253" t="str">
            <v>Jóvenes, adultos y adultas alfabetizados.</v>
          </cell>
        </row>
        <row r="254">
          <cell r="Q254" t="str">
            <v>P&gt;297113/01</v>
          </cell>
          <cell r="R254" t="str">
            <v>Jóvenes, adultos y adultas alfabetizados.</v>
          </cell>
        </row>
        <row r="255">
          <cell r="Q255" t="str">
            <v>P&gt;297113/01</v>
          </cell>
          <cell r="R255" t="str">
            <v>Jóvenes, adultos y adultas alfabetizados.</v>
          </cell>
        </row>
        <row r="256">
          <cell r="Q256" t="str">
            <v>P&gt;297113/03</v>
          </cell>
          <cell r="R256" t="str">
            <v>Instituciones Educativas atendiendo, Niños, niñas y adolescentes con Necesidades educativas especiales atendidos en el marco de la educación inclusiva</v>
          </cell>
        </row>
        <row r="257">
          <cell r="Q257" t="str">
            <v>P&gt;297113/03</v>
          </cell>
          <cell r="R257" t="str">
            <v>Instituciones Educativas atendiendo, Niños, niñas y adolescentes con Necesidades educativas especiales atendidos en el marco de la educación inclusiva</v>
          </cell>
        </row>
        <row r="258">
          <cell r="Q258" t="str">
            <v>P&gt;297113/03</v>
          </cell>
          <cell r="R258" t="str">
            <v>Instituciones Educativas atendiendo, Niños, niñas y adolescentes con Necesidades educativas especiales atendidos en el marco de la educación inclusiva</v>
          </cell>
        </row>
        <row r="259">
          <cell r="Q259" t="str">
            <v>P&gt;297113/03</v>
          </cell>
          <cell r="R259" t="str">
            <v>Instituciones Educativas atendiendo, Niños, niñas y adolescentes con Necesidades educativas especiales atendidos en el marco de la educación inclusiva</v>
          </cell>
        </row>
        <row r="260">
          <cell r="Q260" t="str">
            <v>P&gt;297113/03</v>
          </cell>
          <cell r="R260" t="str">
            <v>Instituciones Educativas atendiendo, Niños, niñas y adolescentes con Necesidades educativas especiales atendidos en el marco de la educación inclusiva</v>
          </cell>
        </row>
        <row r="261">
          <cell r="Q261" t="str">
            <v>P&gt;297113/03</v>
          </cell>
          <cell r="R261" t="str">
            <v>Instituciones Educativas atendiendo, Niños, niñas y adolescentes con Necesidades educativas especiales atendidos en el marco de la educación inclusiva</v>
          </cell>
        </row>
        <row r="262">
          <cell r="Q262" t="str">
            <v>P&gt;297116/01</v>
          </cell>
          <cell r="R262" t="str">
            <v>Docentes y estudiantes formados en competencias de pensamiento lógico matemático y lecto-escritura.</v>
          </cell>
        </row>
        <row r="263">
          <cell r="Q263" t="str">
            <v>P&gt;297116/02</v>
          </cell>
          <cell r="R263" t="str">
            <v>IED dotadas con material educativo pedagógico</v>
          </cell>
        </row>
        <row r="264">
          <cell r="Q264" t="str">
            <v>P&gt;297117/01</v>
          </cell>
          <cell r="R264" t="str">
            <v>Formación y acompañamiento</v>
          </cell>
        </row>
        <row r="265">
          <cell r="Q265" t="str">
            <v>P&gt;297119/02</v>
          </cell>
          <cell r="R265" t="str">
            <v>Pago de las necesidades que se presenten en el desarrollo normal del buen funcionamiento de la SEC</v>
          </cell>
        </row>
        <row r="266">
          <cell r="Q266" t="str">
            <v>P&gt;297119/02</v>
          </cell>
          <cell r="R266" t="str">
            <v>Pago de las necesidades que se presenten en el desarrollo normal del buen funcionamiento de la SEC</v>
          </cell>
        </row>
        <row r="267">
          <cell r="Q267" t="str">
            <v>P&gt;297119/02</v>
          </cell>
          <cell r="R267" t="str">
            <v>Pago de las necesidades que se presenten en el desarrollo normal del buen funcionamiento de la SEC</v>
          </cell>
        </row>
        <row r="268">
          <cell r="Q268" t="str">
            <v>P&gt;297119/02</v>
          </cell>
          <cell r="R268" t="str">
            <v>Pago de las necesidades que se presenten en el desarrollo normal del buen funcionamiento de la SEC</v>
          </cell>
        </row>
        <row r="269">
          <cell r="Q269" t="str">
            <v>P&gt;297119/02</v>
          </cell>
          <cell r="R269" t="str">
            <v>Pago de las necesidades que se presenten en el desarrollo normal del buen funcionamiento de la SEC</v>
          </cell>
        </row>
        <row r="270">
          <cell r="Q270" t="str">
            <v>P&gt;297119/03</v>
          </cell>
          <cell r="R270" t="str">
            <v>Administracion de los recursos para contratacion, servicios publicos, mensajeria, viaticos y adquisicion de equipos de computo para la SEC</v>
          </cell>
        </row>
        <row r="271">
          <cell r="Q271" t="str">
            <v>P&gt;297119/03</v>
          </cell>
          <cell r="R271" t="str">
            <v>Administracion de los recursos para contratacion, servicios publicos, mensajeria, viaticos y adquisicion de equipos de computo para la SEC</v>
          </cell>
        </row>
        <row r="272">
          <cell r="Q272" t="str">
            <v>P&gt;297119/03</v>
          </cell>
          <cell r="R272" t="str">
            <v>Administracion de los recursos para contratacion, servicios publicos, mensajeria, viaticos y adquisicion de equipos de computo para la SEC</v>
          </cell>
        </row>
        <row r="273">
          <cell r="Q273" t="str">
            <v>P&gt;297119/03</v>
          </cell>
          <cell r="R273" t="str">
            <v>Administracion de los recursos para contratacion, servicios publicos, mensajeria, viaticos y adquisicion de equipos de computo para la SEC</v>
          </cell>
        </row>
        <row r="274">
          <cell r="Q274" t="str">
            <v>P&gt;297119/03</v>
          </cell>
          <cell r="R274" t="str">
            <v>Administracion de los recursos para contratacion, servicios publicos, mensajeria, viaticos y adquisicion de equipos de computo para la SEC</v>
          </cell>
        </row>
        <row r="275">
          <cell r="Q275" t="str">
            <v>P&gt;297119/03</v>
          </cell>
          <cell r="R275" t="str">
            <v>Administracion de los recursos para contratacion, servicios publicos, mensajeria, viaticos y adquisicion de equipos de computo para la SEC</v>
          </cell>
        </row>
        <row r="276">
          <cell r="Q276" t="str">
            <v>P&gt;297119/01</v>
          </cell>
          <cell r="R276" t="str">
            <v>NOMINA PENSIONADOS (Sin situación de fondos).</v>
          </cell>
        </row>
        <row r="277">
          <cell r="Q277" t="str">
            <v>P&gt;297119/01</v>
          </cell>
          <cell r="R277" t="str">
            <v>NOMINA PENSIONADOS (Sin situación de fondos).</v>
          </cell>
        </row>
        <row r="278">
          <cell r="Q278" t="str">
            <v>P&gt;297119/01</v>
          </cell>
          <cell r="R278" t="str">
            <v>NOMINA PENSIONADOS (Sin situación de fondos).</v>
          </cell>
        </row>
        <row r="279">
          <cell r="Q279" t="str">
            <v>P&gt;297119/04</v>
          </cell>
          <cell r="R279" t="str">
            <v>PRESTACION DE SERVICIO DE ASEO DE LOS ESTABLECIMIENTOS EDUCATIVOS ESTATALES</v>
          </cell>
        </row>
        <row r="280">
          <cell r="Q280" t="str">
            <v>P&gt;297119/04</v>
          </cell>
          <cell r="R280" t="str">
            <v>PRESTACION DE SERVICIO DE ASEO DE LOS ESTABLECIMIENTOS EDUCATIVOS ESTATALES</v>
          </cell>
        </row>
        <row r="281">
          <cell r="Q281" t="str">
            <v>P&gt;297119/05</v>
          </cell>
          <cell r="R281" t="str">
            <v>VIGILANCIA ESTABLECIMIENTOS EDUCATIVOS</v>
          </cell>
        </row>
        <row r="282">
          <cell r="Q282" t="str">
            <v>P&gt;297119/06</v>
          </cell>
          <cell r="R282" t="str">
            <v>PAGO DE SERVICIOS PUBLICOS DE LOS ESTABLECIMIENTOS EDUCATIVOS ESTATALES</v>
          </cell>
        </row>
        <row r="283">
          <cell r="Q283" t="str">
            <v>P&gt;297119/08</v>
          </cell>
          <cell r="R283" t="str">
            <v>Integración reorganización de las IED</v>
          </cell>
        </row>
        <row r="284">
          <cell r="Q284" t="str">
            <v>P&gt;297119/07</v>
          </cell>
          <cell r="R284" t="str">
            <v>Modernización de la SEC</v>
          </cell>
        </row>
        <row r="285">
          <cell r="Q285" t="str">
            <v>P&gt;297141/01</v>
          </cell>
          <cell r="R285" t="str">
            <v>INSTITUCIONES EDUCATIVAS CON LA ESTRATEGIA ECO ESCUELAS</v>
          </cell>
        </row>
        <row r="286">
          <cell r="Q286" t="str">
            <v>P&gt;297141/01</v>
          </cell>
          <cell r="R286" t="str">
            <v>INSTITUCIONES EDUCATIVAS CON LA ESTRATEGIA ECO ESCUELAS</v>
          </cell>
        </row>
        <row r="287">
          <cell r="Q287" t="str">
            <v>P&gt;297141/02</v>
          </cell>
          <cell r="R287" t="str">
            <v>21.000 estudiantes de las IED beficiados con salidas pedagogicas y recreativas</v>
          </cell>
        </row>
        <row r="288">
          <cell r="Q288" t="str">
            <v>P&gt;297141/02</v>
          </cell>
          <cell r="R288" t="str">
            <v>21.000 estudiantes de las IED beficiados con salidas pedagogicas y recreativas</v>
          </cell>
        </row>
        <row r="289">
          <cell r="Q289" t="str">
            <v>P&gt;297142/01</v>
          </cell>
          <cell r="R289" t="str">
            <v>Nomina docente, directivo docente y administrativo de las IED de los municipios no certificados de Cundinamarca SGP CON SF</v>
          </cell>
        </row>
        <row r="290">
          <cell r="Q290" t="str">
            <v>P&gt;297142/01</v>
          </cell>
          <cell r="R290" t="str">
            <v>Nomina docente, directivo docente y administrativo de las IED de los municipios no certificados de Cundinamarca SGP CON SF</v>
          </cell>
        </row>
        <row r="291">
          <cell r="Q291" t="str">
            <v>P&gt;297142/01</v>
          </cell>
          <cell r="R291" t="str">
            <v>Nomina docente, directivo docente y administrativo de las IED de los municipios no certificados de Cundinamarca SGP CON SF</v>
          </cell>
        </row>
        <row r="292">
          <cell r="Q292" t="str">
            <v>P&gt;297142/01</v>
          </cell>
          <cell r="R292" t="str">
            <v>Nomina docente, directivo docente y administrativo de las IED de los municipios no certificados de Cundinamarca SGP CON SF</v>
          </cell>
        </row>
        <row r="293">
          <cell r="Q293" t="str">
            <v>P&gt;297142/01</v>
          </cell>
          <cell r="R293" t="str">
            <v>Nomina docente, directivo docente y administrativo de las IED de los municipios no certificados de Cundinamarca SGP CON SF</v>
          </cell>
        </row>
        <row r="294">
          <cell r="Q294" t="str">
            <v>P&gt;297142/01</v>
          </cell>
          <cell r="R294" t="str">
            <v>Nomina docente, directivo docente y administrativo de las IED de los municipios no certificados de Cundinamarca SGP CON SF</v>
          </cell>
        </row>
        <row r="295">
          <cell r="Q295" t="str">
            <v>P&gt;297142/03</v>
          </cell>
          <cell r="R295" t="str">
            <v>NOMINA DE EXCEDENTES</v>
          </cell>
        </row>
        <row r="296">
          <cell r="Q296" t="str">
            <v>P&gt;297142/03</v>
          </cell>
          <cell r="R296" t="str">
            <v>NOMINA DE EXCEDENTES</v>
          </cell>
        </row>
        <row r="297">
          <cell r="Q297" t="str">
            <v>P&gt;297142/03</v>
          </cell>
          <cell r="R297" t="str">
            <v>NOMINA DE EXCEDENTES</v>
          </cell>
        </row>
        <row r="298">
          <cell r="Q298" t="str">
            <v>P&gt;297142/03</v>
          </cell>
          <cell r="R298" t="str">
            <v>NOMINA DE EXCEDENTES</v>
          </cell>
        </row>
        <row r="299">
          <cell r="Q299" t="str">
            <v>P&gt;297142/03</v>
          </cell>
          <cell r="R299" t="str">
            <v>NOMINA DE EXCEDENTES</v>
          </cell>
        </row>
        <row r="300">
          <cell r="Q300" t="str">
            <v>P&gt;297142/03</v>
          </cell>
          <cell r="R300" t="str">
            <v>NOMINA DE EXCEDENTES</v>
          </cell>
        </row>
        <row r="301">
          <cell r="Q301" t="str">
            <v>P&gt;297142/03</v>
          </cell>
          <cell r="R301" t="str">
            <v>NOMINA DE EXCEDENTES</v>
          </cell>
        </row>
        <row r="302">
          <cell r="Q302" t="str">
            <v>P&gt;297142/03</v>
          </cell>
          <cell r="R302" t="str">
            <v>NOMINA DE EXCEDENTES</v>
          </cell>
        </row>
        <row r="303">
          <cell r="Q303" t="str">
            <v>P&gt;297142/03</v>
          </cell>
          <cell r="R303" t="str">
            <v>NOMINA DE EXCEDENTES</v>
          </cell>
        </row>
        <row r="304">
          <cell r="Q304" t="str">
            <v>P&gt;297142/04</v>
          </cell>
          <cell r="R304" t="str">
            <v>APORTES PREVISION SOCIAL (SIN SITUACIÓN DE FONDOS)</v>
          </cell>
        </row>
        <row r="305">
          <cell r="Q305" t="str">
            <v>P&gt;297142/04</v>
          </cell>
          <cell r="R305" t="str">
            <v>APORTES PREVISION SOCIAL (SIN SITUACIÓN DE FONDOS)</v>
          </cell>
        </row>
        <row r="306">
          <cell r="Q306" t="str">
            <v>P&gt;297142/04</v>
          </cell>
          <cell r="R306" t="str">
            <v>APORTES PREVISION SOCIAL (SIN SITUACIÓN DE FONDOS)</v>
          </cell>
        </row>
        <row r="307">
          <cell r="Q307" t="str">
            <v>P&gt;297142/04</v>
          </cell>
          <cell r="R307" t="str">
            <v>APORTES PREVISION SOCIAL (SIN SITUACIÓN DE FONDOS)</v>
          </cell>
        </row>
        <row r="308">
          <cell r="Q308" t="str">
            <v>P&gt;297142/04</v>
          </cell>
          <cell r="R308" t="str">
            <v>APORTES PREVISION SOCIAL (SIN SITUACIÓN DE FONDOS)</v>
          </cell>
        </row>
        <row r="309">
          <cell r="Q309" t="str">
            <v>P&gt;297109/01</v>
          </cell>
          <cell r="R309" t="str">
            <v>Entornos educativos seguros y pacíficos</v>
          </cell>
        </row>
        <row r="310">
          <cell r="Q310" t="str">
            <v>P&gt;297109/01</v>
          </cell>
          <cell r="R310" t="str">
            <v>Entornos educativos seguros y pacíficos</v>
          </cell>
        </row>
        <row r="311">
          <cell r="Q311" t="str">
            <v>P&gt;297109/01</v>
          </cell>
          <cell r="R311" t="str">
            <v>Entornos educativos seguros y pacíficos</v>
          </cell>
        </row>
        <row r="312">
          <cell r="Q312" t="str">
            <v>P&gt;297147/01</v>
          </cell>
          <cell r="R312" t="str">
            <v>DOCENTES FORMADOS EN MODELOS EDUCATIVOS</v>
          </cell>
        </row>
        <row r="313">
          <cell r="Q313" t="str">
            <v>P&gt;297147/02</v>
          </cell>
          <cell r="R313" t="str">
            <v>SEDES EDUCATIVAS DOTADAS CON MATERIALES PEDAGÓGICOS</v>
          </cell>
        </row>
        <row r="314">
          <cell r="Q314" t="str">
            <v>P&gt;297148/01</v>
          </cell>
          <cell r="R314" t="str">
            <v>5153 Estudiantes Beneficiados En El Acceso A La Educación Superior</v>
          </cell>
        </row>
        <row r="315">
          <cell r="Q315" t="str">
            <v>P&gt;297148/01</v>
          </cell>
          <cell r="R315" t="str">
            <v>5153 Estudiantes Beneficiados En El Acceso A La Educación Superior</v>
          </cell>
        </row>
        <row r="316">
          <cell r="Q316" t="str">
            <v>P&gt;297148/01</v>
          </cell>
          <cell r="R316" t="str">
            <v>5153 Estudiantes Beneficiados En El Acceso A La Educación Superior</v>
          </cell>
        </row>
        <row r="317">
          <cell r="Q317" t="str">
            <v>P&gt;297148/02</v>
          </cell>
          <cell r="R317" t="str">
            <v>400 Estudiantes De Soacha Beneficiados En El Acceso A La Educación Superior</v>
          </cell>
        </row>
        <row r="318">
          <cell r="Q318" t="str">
            <v>P&gt;297148/03</v>
          </cell>
          <cell r="R318" t="str">
            <v>Estudio Apertura Programa Formación En Salud Educación Superior</v>
          </cell>
        </row>
        <row r="319">
          <cell r="Q319" t="str">
            <v>P&gt;297148/03</v>
          </cell>
          <cell r="R319" t="str">
            <v>Estudio Apertura Programa Formación En Salud Educación Superior</v>
          </cell>
        </row>
        <row r="320">
          <cell r="Q320" t="str">
            <v>P&gt;297148/05</v>
          </cell>
          <cell r="R320" t="str">
            <v>Documento de diagnostico</v>
          </cell>
        </row>
        <row r="321">
          <cell r="Q321" t="str">
            <v>P&gt;297148/06</v>
          </cell>
          <cell r="R321" t="str">
            <v>Programas De Articulación Para El Fortalecimiento De Las Normales</v>
          </cell>
        </row>
        <row r="322">
          <cell r="Q322" t="str">
            <v>P&gt;297148/07</v>
          </cell>
          <cell r="R322" t="str">
            <v>Programas de articulación para el fortalecimiento de las 35 IED.</v>
          </cell>
        </row>
        <row r="323">
          <cell r="Q323" t="str">
            <v>P&gt;297148/07</v>
          </cell>
          <cell r="R323" t="str">
            <v>Programas de articulación para el fortalecimiento de las 35 IED.</v>
          </cell>
        </row>
        <row r="324">
          <cell r="Q324" t="str">
            <v>P&gt;297149/01</v>
          </cell>
          <cell r="R324" t="str">
            <v>IED CON PROYECTO IMPLEMENTADO</v>
          </cell>
        </row>
        <row r="325">
          <cell r="Q325" t="str">
            <v>P&gt;297149/02</v>
          </cell>
          <cell r="R325" t="str">
            <v>IED CON COMPETENCIAS FORTALECIDAS EN LENGUAJE Y MATEMÁTICAS</v>
          </cell>
        </row>
        <row r="326">
          <cell r="Q326" t="str">
            <v>P&gt;297151/01</v>
          </cell>
          <cell r="R326" t="str">
            <v>Plan de estímulos e incentivos</v>
          </cell>
        </row>
        <row r="327">
          <cell r="Q327" t="str">
            <v>P&gt;297151/01</v>
          </cell>
          <cell r="R327" t="str">
            <v>Plan de estímulos e incentivos</v>
          </cell>
        </row>
        <row r="328">
          <cell r="Q328" t="str">
            <v>P&gt;297166/01</v>
          </cell>
          <cell r="R328" t="str">
            <v>Ambientes de aprendizaje adecuados</v>
          </cell>
        </row>
        <row r="329">
          <cell r="Q329" t="str">
            <v>P&gt;297166/02</v>
          </cell>
          <cell r="R329" t="str">
            <v>niños y niñas atendidos íntegramente en la educación inicial</v>
          </cell>
        </row>
        <row r="330">
          <cell r="Q330" t="str">
            <v>P&gt;297166/02</v>
          </cell>
          <cell r="R330" t="str">
            <v>niños y niñas atendidos íntegramente en la educación inicial</v>
          </cell>
        </row>
        <row r="331">
          <cell r="Q331" t="str">
            <v>P&gt;297168/01</v>
          </cell>
          <cell r="R331" t="str">
            <v>Plan implementado de asistencia tecnica.</v>
          </cell>
        </row>
        <row r="332">
          <cell r="Q332" t="str">
            <v>P&gt;297168/01</v>
          </cell>
          <cell r="R332" t="str">
            <v>Plan implementado de asistencia tecnica.</v>
          </cell>
        </row>
        <row r="333">
          <cell r="Q333" t="str">
            <v>P&gt;297168/02</v>
          </cell>
          <cell r="R333" t="str">
            <v>Un Reglamento territorial para el ejercicio de Inspección y Vigilancia en el dpto. de Cundinamarca y instituciones educativas actualizadas en los cambios normativos, la política educativa departamental y los resultados del ejercicio de la función y Vigilancia.</v>
          </cell>
        </row>
        <row r="334">
          <cell r="Q334" t="str">
            <v>P&gt;297168/02</v>
          </cell>
          <cell r="R334" t="str">
            <v>Un Reglamento territorial para el ejercicio de Inspección y Vigilancia en el dpto. de Cundinamarca y instituciones educativas actualizadas en los cambios normativos, la política educativa departamental y los resultados del ejercicio de la función y Vigilancia.</v>
          </cell>
        </row>
        <row r="335">
          <cell r="Q335" t="str">
            <v>P&gt;297168/03</v>
          </cell>
          <cell r="R335" t="str">
            <v>Proceso certificado, reglamento territorial actualizado y pertinente y establecimientos educativos vigilados</v>
          </cell>
        </row>
        <row r="336">
          <cell r="Q336" t="str">
            <v>P&gt;297195/01</v>
          </cell>
          <cell r="R336" t="str">
            <v>INFRAESTRUCTURA EDUCATIVA CONSTRUIDA</v>
          </cell>
        </row>
        <row r="337">
          <cell r="Q337" t="str">
            <v>P&gt;297195/01</v>
          </cell>
          <cell r="R337" t="str">
            <v>INFRAESTRUCTURA EDUCATIVA CONSTRUIDA</v>
          </cell>
        </row>
        <row r="338">
          <cell r="Q338" t="str">
            <v>P&gt;297195/01</v>
          </cell>
          <cell r="R338" t="str">
            <v>INFRAESTRUCTURA EDUCATIVA CONSTRUIDA</v>
          </cell>
        </row>
        <row r="339">
          <cell r="Q339" t="str">
            <v>P&gt;297195/02</v>
          </cell>
          <cell r="R339" t="str">
            <v>INSTITUCIONES EDUCATIVAS MEJORADAS Y MANTENIDAS</v>
          </cell>
        </row>
        <row r="340">
          <cell r="Q340" t="str">
            <v>P&gt;297195/07</v>
          </cell>
          <cell r="R340" t="str">
            <v>INSTITUCIONES EDUCATIVAS MEJORADAS Y MANTENIDAS EN EMERGENCIAS</v>
          </cell>
        </row>
        <row r="341">
          <cell r="Q341" t="str">
            <v>P&gt;297195/07</v>
          </cell>
          <cell r="R341" t="str">
            <v>INSTITUCIONES EDUCATIVAS MEJORADAS Y MANTENIDAS EN EMERGENCIAS</v>
          </cell>
        </row>
        <row r="342">
          <cell r="Q342" t="str">
            <v>P&gt;297195/07</v>
          </cell>
          <cell r="R342" t="str">
            <v>INSTITUCIONES EDUCATIVAS MEJORADAS Y MANTENIDAS EN EMERGENCIAS</v>
          </cell>
        </row>
        <row r="343">
          <cell r="Q343" t="str">
            <v>P&gt;297195/03</v>
          </cell>
          <cell r="R343" t="str">
            <v>PINTANDO DE COLORES LA ESCUELA</v>
          </cell>
        </row>
        <row r="344">
          <cell r="Q344" t="str">
            <v>P&gt;297195/04</v>
          </cell>
          <cell r="R344" t="str">
            <v>PLAN DE INFRAESTRUCTURA EDUCATIVA</v>
          </cell>
        </row>
        <row r="345">
          <cell r="Q345" t="str">
            <v>P&gt;297195/04</v>
          </cell>
          <cell r="R345" t="str">
            <v>PLAN DE INFRAESTRUCTURA EDUCATIVA</v>
          </cell>
        </row>
        <row r="346">
          <cell r="Q346" t="str">
            <v>P&gt;297195/04</v>
          </cell>
          <cell r="R346" t="str">
            <v>PLAN DE INFRAESTRUCTURA EDUCATIVA</v>
          </cell>
        </row>
        <row r="347">
          <cell r="Q347" t="str">
            <v>P&gt;297209/03</v>
          </cell>
          <cell r="R347" t="str">
            <v>PROYECTOS DE INVESTIGACIÓN Y DE EMPRENDIMIENTO APOYADOS EN LAS IED</v>
          </cell>
        </row>
        <row r="348">
          <cell r="Q348" t="str">
            <v>P&gt;297209/03</v>
          </cell>
          <cell r="R348" t="str">
            <v>PROYECTOS DE INVESTIGACIÓN Y DE EMPRENDIMIENTO APOYADOS EN LAS IED</v>
          </cell>
        </row>
        <row r="349">
          <cell r="Q349" t="str">
            <v>P&gt;297085/01</v>
          </cell>
          <cell r="R349" t="str">
            <v>PROCESO DE SEGUIMIENTO Y EVALUACIÓN REALIZADO</v>
          </cell>
        </row>
        <row r="350">
          <cell r="Q350" t="str">
            <v>P&gt;297085/01</v>
          </cell>
          <cell r="R350" t="str">
            <v>PROCESO DE SEGUIMIENTO Y EVALUACIÓN REALIZADO</v>
          </cell>
        </row>
        <row r="351">
          <cell r="Q351" t="str">
            <v>P&gt;297085/01</v>
          </cell>
          <cell r="R351" t="str">
            <v>PROCESO DE SEGUIMIENTO Y EVALUACIÓN REALIZADO</v>
          </cell>
        </row>
        <row r="352">
          <cell r="Q352" t="str">
            <v>P&gt;297085/04</v>
          </cell>
          <cell r="R352" t="str">
            <v>RENDICIONES DE CUENTAS DE LA ADMINISTRACIÓN DEPARTAMENTAL REALIZADAS</v>
          </cell>
        </row>
        <row r="353">
          <cell r="Q353" t="str">
            <v>P&gt;297085/04</v>
          </cell>
          <cell r="R353" t="str">
            <v>RENDICIONES DE CUENTAS DE LA ADMINISTRACIÓN DEPARTAMENTAL REALIZADAS</v>
          </cell>
        </row>
        <row r="354">
          <cell r="Q354" t="str">
            <v>P&gt;297085/05</v>
          </cell>
          <cell r="R354" t="str">
            <v>EVALUACIONES EXTERNAS DE RESULTADOS DE LA GESTIÓN REALIZADAS</v>
          </cell>
        </row>
        <row r="355">
          <cell r="Q355" t="str">
            <v>P&gt;297155/01</v>
          </cell>
          <cell r="R355" t="str">
            <v>programa de asistencia técnica para el departamento y los 116 municipios orientado al mejoramiento de las capacidades institucionales.</v>
          </cell>
        </row>
        <row r="356">
          <cell r="Q356" t="str">
            <v>P&gt;297155/01</v>
          </cell>
          <cell r="R356" t="str">
            <v>programa de asistencia técnica para el departamento y los 116 municipios orientado al mejoramiento de las capacidades institucionales.</v>
          </cell>
        </row>
        <row r="357">
          <cell r="Q357" t="str">
            <v>P&gt;297155/01</v>
          </cell>
          <cell r="R357" t="str">
            <v>programa de asistencia técnica para el departamento y los 116 municipios orientado al mejoramiento de las capacidades institucionales.</v>
          </cell>
        </row>
        <row r="358">
          <cell r="Q358" t="str">
            <v>P&gt;297155/01</v>
          </cell>
          <cell r="R358" t="str">
            <v>programa de asistencia técnica para el departamento y los 116 municipios orientado al mejoramiento de las capacidades institucionales.</v>
          </cell>
        </row>
        <row r="359">
          <cell r="Q359" t="str">
            <v>P&gt;297155/01</v>
          </cell>
          <cell r="R359" t="str">
            <v>programa de asistencia técnica para el departamento y los 116 municipios orientado al mejoramiento de las capacidades institucionales.</v>
          </cell>
        </row>
        <row r="360">
          <cell r="Q360" t="str">
            <v>P&gt;297155/02</v>
          </cell>
          <cell r="R360" t="str">
            <v>implementación de instrumentos que optimicen el recaudo de ingresos propios, la gestión fiscal y presupuestal.</v>
          </cell>
        </row>
        <row r="361">
          <cell r="Q361" t="str">
            <v>P&gt;297173/01</v>
          </cell>
          <cell r="R361" t="str">
            <v>CARTOGRAFIA BASICA OBTENIDA</v>
          </cell>
        </row>
        <row r="362">
          <cell r="Q362" t="str">
            <v>P&gt;297173/01</v>
          </cell>
          <cell r="R362" t="str">
            <v>CARTOGRAFIA BASICA OBTENIDA</v>
          </cell>
        </row>
        <row r="363">
          <cell r="Q363" t="str">
            <v>P&gt;297173/03</v>
          </cell>
          <cell r="R363" t="str">
            <v>INFRAESTRUCTURA DE DATOS ESPACIALES IMPLEMENTADA Y EN FUNCIONAMIENTO</v>
          </cell>
        </row>
        <row r="364">
          <cell r="Q364" t="str">
            <v>P&gt;297173/03</v>
          </cell>
          <cell r="R364" t="str">
            <v>INFRAESTRUCTURA DE DATOS ESPACIALES IMPLEMENTADA Y EN FUNCIONAMIENTO</v>
          </cell>
        </row>
        <row r="365">
          <cell r="Q365" t="str">
            <v>P&gt;297173/03</v>
          </cell>
          <cell r="R365" t="str">
            <v>INFRAESTRUCTURA DE DATOS ESPACIALES IMPLEMENTADA Y EN FUNCIONAMIENTO</v>
          </cell>
        </row>
        <row r="366">
          <cell r="Q366" t="str">
            <v>P&gt;297173/02</v>
          </cell>
          <cell r="R366" t="str">
            <v>SIG DE ORDENAMIENTO TERRITORIAL IMPLEMENTADO</v>
          </cell>
        </row>
        <row r="367">
          <cell r="Q367" t="str">
            <v>P&gt;297173/02</v>
          </cell>
          <cell r="R367" t="str">
            <v>SIG DE ORDENAMIENTO TERRITORIAL IMPLEMENTADO</v>
          </cell>
        </row>
        <row r="368">
          <cell r="Q368" t="str">
            <v>P&gt;297173/02</v>
          </cell>
          <cell r="R368" t="str">
            <v>SIG DE ORDENAMIENTO TERRITORIAL IMPLEMENTADO</v>
          </cell>
        </row>
        <row r="369">
          <cell r="Q369" t="str">
            <v>P&gt;297173/02</v>
          </cell>
          <cell r="R369" t="str">
            <v>SIG DE ORDENAMIENTO TERRITORIAL IMPLEMENTADO</v>
          </cell>
        </row>
        <row r="370">
          <cell r="Q370" t="str">
            <v>P&gt;297164/03</v>
          </cell>
          <cell r="R370" t="str">
            <v>ESTUDIO TÉCNICO REALIZADO</v>
          </cell>
        </row>
        <row r="371">
          <cell r="Q371" t="str">
            <v>P&gt;297164/03</v>
          </cell>
          <cell r="R371" t="str">
            <v>ESTUDIO TÉCNICO REALIZADO</v>
          </cell>
        </row>
        <row r="372">
          <cell r="Q372" t="str">
            <v>P&gt;297177/02</v>
          </cell>
          <cell r="R372" t="str">
            <v>MUNICIPIOS CON CAPACIDADES GENERADAS PARA LA ACTUALIZACIÓN SISBEN</v>
          </cell>
        </row>
        <row r="373">
          <cell r="Q373" t="str">
            <v>P&gt;297177/03</v>
          </cell>
          <cell r="R373" t="str">
            <v>OBSERVATORIO IMPLEMENTADO Y FUNCIONANDO</v>
          </cell>
        </row>
        <row r="374">
          <cell r="Q374" t="str">
            <v>P&gt;297177/04</v>
          </cell>
          <cell r="R374" t="str">
            <v>PUBLICACIONES ANÁLOGAS Y DIGITALES REALIZADAS</v>
          </cell>
        </row>
        <row r="375">
          <cell r="Q375" t="str">
            <v>P&gt;297183/05</v>
          </cell>
          <cell r="R375" t="str">
            <v>HECTÁREAS CON ESTUDIOS DE AMENAZA Y RIESGO</v>
          </cell>
        </row>
        <row r="376">
          <cell r="Q376" t="str">
            <v>P&gt;297183/05</v>
          </cell>
          <cell r="R376" t="str">
            <v>HECTÁREAS CON ESTUDIOS DE AMENAZA Y RIESGO</v>
          </cell>
        </row>
        <row r="377">
          <cell r="Q377" t="str">
            <v>P&gt;297183/07</v>
          </cell>
          <cell r="R377" t="str">
            <v>CONSEJOS DEPARTAMENTAL Y MUNICIPALES DE PLANEACIÓN - CTP CONFORMADOS Y EN FUNCIONAMIENTO</v>
          </cell>
        </row>
        <row r="378">
          <cell r="Q378" t="str">
            <v>P&gt;297183/07</v>
          </cell>
          <cell r="R378" t="str">
            <v>CONSEJOS DEPARTAMENTAL Y MUNICIPALES DE PLANEACIÓN - CTP CONFORMADOS Y EN FUNCIONAMIENTO</v>
          </cell>
        </row>
        <row r="379">
          <cell r="Q379" t="str">
            <v>P&gt;297183/07</v>
          </cell>
          <cell r="R379" t="str">
            <v>CONSEJOS DEPARTAMENTAL Y MUNICIPALES DE PLANEACIÓN - CTP CONFORMADOS Y EN FUNCIONAMIENTO</v>
          </cell>
        </row>
        <row r="380">
          <cell r="Q380" t="str">
            <v>P&gt;297183/08</v>
          </cell>
          <cell r="R380" t="str">
            <v>COMISIÓN DEPARTAMENTAL DE ORDENAMIENTO TERRITORIAL Y COMISIONES MUNICIPALES DE ORDENAMIENTO TERRITORIAL - CMOT CONFORMADAS Y EN FUNCIONAMIENTO.</v>
          </cell>
        </row>
        <row r="381">
          <cell r="Q381" t="str">
            <v>P&gt;297183/09</v>
          </cell>
          <cell r="R381" t="str">
            <v>MUNICIPIOS FORTALECIDOS CON INSTRUMENTOS DE GESTIÓN DEL SUELO</v>
          </cell>
        </row>
        <row r="382">
          <cell r="Q382" t="str">
            <v>P&gt;297183/09</v>
          </cell>
          <cell r="R382" t="str">
            <v>MUNICIPIOS FORTALECIDOS CON INSTRUMENTOS DE GESTIÓN DEL SUELO</v>
          </cell>
        </row>
        <row r="383">
          <cell r="Q383" t="str">
            <v>P&gt;297183/09</v>
          </cell>
          <cell r="R383" t="str">
            <v>MUNICIPIOS FORTALECIDOS CON INSTRUMENTOS DE GESTIÓN DEL SUELO</v>
          </cell>
        </row>
        <row r="384">
          <cell r="Q384" t="str">
            <v>P&gt;297204/02</v>
          </cell>
          <cell r="R384" t="str">
            <v>Municipios asistidos técnicamente para la formulación diseño de políticas públicas</v>
          </cell>
        </row>
        <row r="385">
          <cell r="Q385" t="str">
            <v>P&gt;297204/04</v>
          </cell>
          <cell r="R385" t="str">
            <v>Políticas públicas con planes de gestión para su implementación</v>
          </cell>
        </row>
        <row r="386">
          <cell r="Q386" t="str">
            <v>P&gt;297204/01</v>
          </cell>
          <cell r="R386" t="str">
            <v>Departamento con capacidades técnicas para formular e implementar políticas públicas</v>
          </cell>
        </row>
        <row r="387">
          <cell r="Q387" t="str">
            <v>P&gt;297211/01</v>
          </cell>
          <cell r="R387" t="str">
            <v>SISTEMA DE MONITOREO, SEGUIMIENTO, CONTROL Y EVALUACIÓN A LOS PROYECTOS FINANCIADOS CON RECURSOS DEL SGR, EN EL DEPARTAMENTO DE CUNDINAMARCA IMPLEMENTADO</v>
          </cell>
        </row>
        <row r="388">
          <cell r="Q388" t="str">
            <v>P&gt;297211/01</v>
          </cell>
          <cell r="R388" t="str">
            <v>SISTEMA DE MONITOREO, SEGUIMIENTO, CONTROL Y EVALUACIÓN A LOS PROYECTOS FINANCIADOS CON RECURSOS DEL SGR, EN EL DEPARTAMENTO DE CUNDINAMARCA IMPLEMENTADO</v>
          </cell>
        </row>
        <row r="389">
          <cell r="Q389" t="str">
            <v>P&gt;297211/01</v>
          </cell>
          <cell r="R389" t="str">
            <v>SISTEMA DE MONITOREO, SEGUIMIENTO, CONTROL Y EVALUACIÓN A LOS PROYECTOS FINANCIADOS CON RECURSOS DEL SGR, EN EL DEPARTAMENTO DE CUNDINAMARCA IMPLEMENTADO</v>
          </cell>
        </row>
        <row r="390">
          <cell r="Q390" t="str">
            <v>P&gt;297005/01</v>
          </cell>
          <cell r="R390" t="str">
            <v>SISTEMA AJUSTADO A LA NORMA ISO 9001</v>
          </cell>
        </row>
        <row r="391">
          <cell r="Q391" t="str">
            <v>P&gt;297005/01</v>
          </cell>
          <cell r="R391" t="str">
            <v>SISTEMA AJUSTADO A LA NORMA ISO 9001</v>
          </cell>
        </row>
        <row r="392">
          <cell r="Q392" t="str">
            <v>P&gt;297005/01</v>
          </cell>
          <cell r="R392" t="str">
            <v>SISTEMA AJUSTADO A LA NORMA ISO 9001</v>
          </cell>
        </row>
        <row r="393">
          <cell r="Q393" t="str">
            <v>P&gt;297005/02</v>
          </cell>
          <cell r="R393" t="str">
            <v>CERTIFICADO DE LA NORMA ISO 9001</v>
          </cell>
        </row>
        <row r="394">
          <cell r="Q394" t="str">
            <v>P&gt;297003/02</v>
          </cell>
          <cell r="R394" t="str">
            <v>PROGRAMA DE FORMACION PROFESIONAL ESPECIALIZADA IMPLEMENTADO , DIRIGIDO A LOS FUNCIONARIOS DEL SECTOR CENTRAL DEL DEPARTAMENTO</v>
          </cell>
        </row>
        <row r="395">
          <cell r="Q395" t="str">
            <v>P&gt;297014/01</v>
          </cell>
          <cell r="R395" t="str">
            <v>PROYECTOS PRODUCTIVOS APOYADOS.</v>
          </cell>
        </row>
        <row r="396">
          <cell r="Q396" t="str">
            <v>P&gt;297014/02</v>
          </cell>
          <cell r="R396" t="str">
            <v>MIPYMES FORTALECIDAS EN LOS SECTORES ECONÓMICOS PRIORIZADOS DEL DEPARTAMENT</v>
          </cell>
        </row>
        <row r="397">
          <cell r="Q397" t="str">
            <v>P&gt;297014/02</v>
          </cell>
          <cell r="R397" t="str">
            <v>MIPYMES FORTALECIDAS EN LOS SECTORES ECONÓMICOS PRIORIZADOS DEL DEPARTAMENT</v>
          </cell>
        </row>
        <row r="398">
          <cell r="Q398" t="str">
            <v>P&gt;297014/03</v>
          </cell>
          <cell r="R398" t="str">
            <v>PARTICIPACIÓN EN 30 MISIONES COMERCIALES</v>
          </cell>
        </row>
        <row r="399">
          <cell r="Q399" t="str">
            <v>P&gt;297014/03</v>
          </cell>
          <cell r="R399" t="str">
            <v>PARTICIPACIÓN EN 30 MISIONES COMERCIALES</v>
          </cell>
        </row>
        <row r="400">
          <cell r="Q400" t="str">
            <v>P&gt;297014/04</v>
          </cell>
          <cell r="R400" t="str">
            <v>3 REDES EMPRESARIALES PROMOVIDAS POR MEDIO DE LA ASOCIATIVIDAD</v>
          </cell>
        </row>
        <row r="401">
          <cell r="Q401" t="str">
            <v>P&gt;297014/05</v>
          </cell>
          <cell r="R401" t="str">
            <v>10 "CIPUEDO" EN FUNCIONAMIENTO QUE FOMENTEN LA ASOCIATIVIDAD Y EL EMPRENDIMIENTO</v>
          </cell>
        </row>
        <row r="402">
          <cell r="Q402" t="str">
            <v>P&gt;297014/05</v>
          </cell>
          <cell r="R402" t="str">
            <v>10 "CIPUEDO" EN FUNCIONAMIENTO QUE FOMENTEN LA ASOCIATIVIDAD Y EL EMPRENDIMIENTO</v>
          </cell>
        </row>
        <row r="403">
          <cell r="Q403" t="str">
            <v>P&gt;297022/01</v>
          </cell>
          <cell r="R403" t="str">
            <v>Proyectos viabilizados</v>
          </cell>
        </row>
        <row r="404">
          <cell r="Q404" t="str">
            <v>P&gt;297022/02</v>
          </cell>
          <cell r="R404" t="str">
            <v>Proyectos Productivos Implementados</v>
          </cell>
        </row>
        <row r="405">
          <cell r="Q405" t="str">
            <v>P&gt;297023/01</v>
          </cell>
          <cell r="R405" t="str">
            <v>30 PROYECTOS DEL EJECUTADOS</v>
          </cell>
        </row>
        <row r="406">
          <cell r="Q406" t="str">
            <v>P&gt;297023/02</v>
          </cell>
          <cell r="R406" t="str">
            <v>4 ESTUDIOS E INVESTIGACIONES DESARROLLADAS</v>
          </cell>
        </row>
        <row r="407">
          <cell r="Q407" t="str">
            <v>P&gt;297024/01</v>
          </cell>
          <cell r="R407" t="str">
            <v>PARTICIPACION EN EVENTOS INTERNACIONALES</v>
          </cell>
        </row>
        <row r="408">
          <cell r="Q408" t="str">
            <v>P&gt;297024/02</v>
          </cell>
          <cell r="R408" t="str">
            <v>EMPRESARIOS CAPACITADOS</v>
          </cell>
        </row>
        <row r="409">
          <cell r="Q409" t="str">
            <v>P&gt;297024/03</v>
          </cell>
          <cell r="R409" t="str">
            <v>PRODUCTOS PROMOCIONADOS CON MARCA TERRITORIAL</v>
          </cell>
        </row>
        <row r="410">
          <cell r="Q410" t="str">
            <v>P&gt;297024/04</v>
          </cell>
          <cell r="R410" t="str">
            <v>BIENES Y SERVICIOS INNOVADORES</v>
          </cell>
        </row>
        <row r="411">
          <cell r="Q411" t="str">
            <v>P&gt;297129/01</v>
          </cell>
          <cell r="R411" t="str">
            <v>Formulación de estrategias para la conservación y protección de especies vegetales y animales</v>
          </cell>
        </row>
        <row r="412">
          <cell r="Q412" t="str">
            <v>P&gt;297130/01</v>
          </cell>
          <cell r="R412" t="str">
            <v>ESTRATEGIAS IMPLEMENTADAS</v>
          </cell>
        </row>
        <row r="413">
          <cell r="Q413" t="str">
            <v>P&gt;297130/01</v>
          </cell>
          <cell r="R413" t="str">
            <v>ESTRATEGIAS IMPLEMENTADAS</v>
          </cell>
        </row>
        <row r="414">
          <cell r="Q414" t="str">
            <v>P&gt;297130/02</v>
          </cell>
          <cell r="R414" t="str">
            <v>TONELADAS DE CO2 COMPENSADAS</v>
          </cell>
        </row>
        <row r="415">
          <cell r="Q415" t="str">
            <v>P&gt;297130/03</v>
          </cell>
          <cell r="R415" t="str">
            <v>HECTAREAS MULTIPROPOSITO REFORESTADAS</v>
          </cell>
        </row>
        <row r="416">
          <cell r="Q416" t="str">
            <v>P&gt;297131/02</v>
          </cell>
          <cell r="R416" t="str">
            <v>ESPACIOS ADECUADOS PARA EL INTERCAMBIO DE SABERES Y EXPERIENCIAS LOCALES Y REGIONALES</v>
          </cell>
        </row>
        <row r="417">
          <cell r="Q417" t="str">
            <v>P&gt;297132/04</v>
          </cell>
          <cell r="R417" t="str">
            <v>INICIATIVA EMPRESARIAL APOYADA</v>
          </cell>
        </row>
        <row r="418">
          <cell r="Q418" t="str">
            <v>P&gt;297132/01</v>
          </cell>
          <cell r="R418" t="str">
            <v>PROYECTO PILOTO IMPLEMENTADO</v>
          </cell>
        </row>
        <row r="419">
          <cell r="Q419" t="str">
            <v>P&gt;297132/02</v>
          </cell>
          <cell r="R419" t="str">
            <v>SELLO AMBIENTAL IMPLEMENTADO</v>
          </cell>
        </row>
        <row r="420">
          <cell r="Q420" t="str">
            <v>P&gt;297132/03</v>
          </cell>
          <cell r="R420" t="str">
            <v>PROYECTOS PARA EL FOMENTO DE PROCESOS SILVICULTURALES DESARROLLADOS</v>
          </cell>
        </row>
        <row r="421">
          <cell r="Q421" t="str">
            <v>P&gt;297133/01</v>
          </cell>
          <cell r="R421" t="str">
            <v>RECURSOS TRANSFERIDOS</v>
          </cell>
        </row>
        <row r="422">
          <cell r="Q422" t="str">
            <v>P&gt;297134/01</v>
          </cell>
          <cell r="R422" t="str">
            <v>MUNICIPIOS INTERVENIDOS EN FORMULACIÓN</v>
          </cell>
        </row>
        <row r="423">
          <cell r="Q423" t="str">
            <v>P&gt;297135/01</v>
          </cell>
          <cell r="R423" t="str">
            <v>ASOCIACIONES O GRUPOS DE RECICLADORES FORTALECIDOS</v>
          </cell>
        </row>
        <row r="424">
          <cell r="Q424" t="str">
            <v>P&gt;297136/03</v>
          </cell>
          <cell r="R424" t="str">
            <v>HECTAREAS INTERVENIDAS CON ACCIONES DE MANTENIMIENTO</v>
          </cell>
        </row>
        <row r="425">
          <cell r="Q425" t="str">
            <v>P&gt;297136/03</v>
          </cell>
          <cell r="R425" t="str">
            <v>HECTAREAS INTERVENIDAS CON ACCIONES DE MANTENIMIENTO</v>
          </cell>
        </row>
        <row r="426">
          <cell r="Q426" t="str">
            <v>P&gt;297136/03</v>
          </cell>
          <cell r="R426" t="str">
            <v>HECTAREAS INTERVENIDAS CON ACCIONES DE MANTENIMIENTO</v>
          </cell>
        </row>
        <row r="427">
          <cell r="Q427" t="str">
            <v>P&gt;297136/01</v>
          </cell>
          <cell r="R427" t="str">
            <v>HECTAREAS ADQUIRIDAS</v>
          </cell>
        </row>
        <row r="428">
          <cell r="Q428" t="str">
            <v>P&gt;297136/01</v>
          </cell>
          <cell r="R428" t="str">
            <v>HECTAREAS ADQUIRIDAS</v>
          </cell>
        </row>
        <row r="429">
          <cell r="Q429" t="str">
            <v>P&gt;297136/02</v>
          </cell>
          <cell r="R429" t="str">
            <v>PAGO POR PROGRAMA DE SERVICIOS AMBIENTALES</v>
          </cell>
        </row>
        <row r="430">
          <cell r="Q430" t="str">
            <v>P&gt;297136/04</v>
          </cell>
          <cell r="R430" t="str">
            <v>ESTRATEGIAS AMBIENTALES PARA LA PROTECCIÓN Y RECUPERACION DEL RIÓ BOGOTA</v>
          </cell>
        </row>
        <row r="431">
          <cell r="Q431" t="str">
            <v>P&gt;297136/04</v>
          </cell>
          <cell r="R431" t="str">
            <v>ESTRATEGIAS AMBIENTALES PARA LA PROTECCIÓN Y RECUPERACION DEL RIÓ BOGOTA</v>
          </cell>
        </row>
        <row r="432">
          <cell r="Q432" t="str">
            <v>P&gt;297136/04</v>
          </cell>
          <cell r="R432" t="str">
            <v>ESTRATEGIAS AMBIENTALES PARA LA PROTECCIÓN Y RECUPERACION DEL RIÓ BOGOTA</v>
          </cell>
        </row>
        <row r="433">
          <cell r="Q433" t="str">
            <v>P&gt;297136/06</v>
          </cell>
          <cell r="R433" t="str">
            <v>PROYECTOS IMPLEMENTADOS CON ESTRATEGIAS DE CONSERVACION Y PROTECCION</v>
          </cell>
        </row>
        <row r="434">
          <cell r="Q434" t="str">
            <v>P&gt;297137/03</v>
          </cell>
          <cell r="R434" t="str">
            <v>INTERVENTORÍA ANUAL DISPOSICIÓN RESIDUOS NUEVO MONDOÑEDO.</v>
          </cell>
        </row>
        <row r="435">
          <cell r="Q435" t="str">
            <v>P&gt;297137/01</v>
          </cell>
          <cell r="R435" t="str">
            <v>PGIRS IMPLEMENTADOS</v>
          </cell>
        </row>
        <row r="436">
          <cell r="Q436" t="str">
            <v>P&gt;297137/02</v>
          </cell>
          <cell r="R436" t="str">
            <v>LINEAS DE POSTCONSUMO TRABAJADAS</v>
          </cell>
        </row>
        <row r="437">
          <cell r="Q437" t="str">
            <v>P&gt;297143/01</v>
          </cell>
          <cell r="R437" t="str">
            <v>PRÁCTICAS AMBIENTALES SOSTENIBLES CON ASISTENCIA TÉCNICA</v>
          </cell>
        </row>
        <row r="438">
          <cell r="Q438" t="str">
            <v>P&gt;297190/01</v>
          </cell>
          <cell r="R438" t="str">
            <v>MUNICIPIOS CAPACITADOS PARA RECERTIFICACIÓN Y CERTIFICACIÓN SSPD</v>
          </cell>
        </row>
        <row r="439">
          <cell r="Q439" t="str">
            <v>P&gt;297196/02</v>
          </cell>
          <cell r="R439" t="str">
            <v>SUSTITUCION DE VEHICULOS DE TRACCCION ANIMAL</v>
          </cell>
        </row>
        <row r="440">
          <cell r="Q440" t="str">
            <v>P&gt;297196/01</v>
          </cell>
          <cell r="R440" t="str">
            <v>PRÁCTICAS DE ASISTENCIA TÉCNICA EN BIENESTAR, PROTECCIÓN Y TENENCIA ANIMAL RESPONSABLE EN ESPECIES MENORES ( ANIMALES DE COMPAÑIA) IMPLEMENTADAS</v>
          </cell>
        </row>
        <row r="441">
          <cell r="Q441" t="str">
            <v>P&gt;297203/01</v>
          </cell>
          <cell r="R441" t="str">
            <v>PLANES Y PROYECTOS FORMULADOS PARA LA RESTAURACIÓN DE PASIVOS AMBIENTALES</v>
          </cell>
        </row>
        <row r="442">
          <cell r="Q442" t="str">
            <v>P&gt;297215/01</v>
          </cell>
          <cell r="R442" t="str">
            <v>Acciones de mantenimiento y conectividad implementadas</v>
          </cell>
        </row>
        <row r="443">
          <cell r="Q443" t="str">
            <v>P&gt;297010/01</v>
          </cell>
          <cell r="R443" t="str">
            <v>CONSTRUCCIÓN FASES II Y III DE LA EXTENSIÓN DE LA TRONCAL NQS DE TRANSMILENIO AL MUNICIPIO DE SOACHA</v>
          </cell>
        </row>
        <row r="444">
          <cell r="Q444" t="str">
            <v>P&gt;297010/01</v>
          </cell>
          <cell r="R444" t="str">
            <v>CONSTRUCCIÓN FASES II Y III DE LA EXTENSIÓN DE LA TRONCAL NQS DE TRANSMILENIO AL MUNICIPIO DE SOACHA</v>
          </cell>
        </row>
        <row r="445">
          <cell r="Q445" t="str">
            <v>P&gt;297010/02</v>
          </cell>
          <cell r="R445" t="str">
            <v>GESTIÓN DEL PROYECTO Y COMUNICACIÓN ESTRATÉGICA RELACIONADA CON LA CONSTRUCCIÓN FASES II Y III DE LA EXTENSIÓN DE LA TRONCAL NQS DE TRANSMILENIO AL MUNICIPIO DE SOACHA</v>
          </cell>
        </row>
        <row r="446">
          <cell r="Q446" t="str">
            <v>P&gt;297012/01</v>
          </cell>
          <cell r="R446" t="str">
            <v>HABILITACION, FUNCIONAMIENTO, MANTENIMIENTO Y OPERACIÓN DE LOS CORREDORES FERREOS</v>
          </cell>
        </row>
        <row r="447">
          <cell r="Q447" t="str">
            <v>P&gt;297012/01</v>
          </cell>
          <cell r="R447" t="str">
            <v>HABILITACION, FUNCIONAMIENTO, MANTENIMIENTO Y OPERACIÓN DE LOS CORREDORES FERREOS</v>
          </cell>
        </row>
        <row r="448">
          <cell r="Q448" t="str">
            <v>P&gt;297012/01</v>
          </cell>
          <cell r="R448" t="str">
            <v>HABILITACION, FUNCIONAMIENTO, MANTENIMIENTO Y OPERACIÓN DE LOS CORREDORES FERREOS</v>
          </cell>
        </row>
        <row r="449">
          <cell r="Q449" t="str">
            <v>P&gt;297012/01</v>
          </cell>
          <cell r="R449" t="str">
            <v>HABILITACION, FUNCIONAMIENTO, MANTENIMIENTO Y OPERACIÓN DE LOS CORREDORES FERREOS</v>
          </cell>
        </row>
        <row r="450">
          <cell r="Q450" t="str">
            <v>P&gt;297012/01</v>
          </cell>
          <cell r="R450" t="str">
            <v>HABILITACION, FUNCIONAMIENTO, MANTENIMIENTO Y OPERACIÓN DE LOS CORREDORES FERREOS</v>
          </cell>
        </row>
        <row r="451">
          <cell r="Q451" t="str">
            <v>P&gt;297012/02</v>
          </cell>
          <cell r="R451" t="str">
            <v>IMPLEMENTAR ESTRATEGIAS PARA MEJORAR LA PUESTA EN MARCHA DE LOS CORREDORES FERREOS</v>
          </cell>
        </row>
        <row r="452">
          <cell r="Q452" t="str">
            <v>P&gt;297013/01</v>
          </cell>
          <cell r="R452" t="str">
            <v>RED DE CICLORUTAS</v>
          </cell>
        </row>
        <row r="453">
          <cell r="Q453" t="str">
            <v>P&gt;297013/01</v>
          </cell>
          <cell r="R453" t="str">
            <v>RED DE CICLORUTAS</v>
          </cell>
        </row>
        <row r="454">
          <cell r="Q454" t="str">
            <v>P&gt;297013/01</v>
          </cell>
          <cell r="R454" t="str">
            <v>RED DE CICLORUTAS</v>
          </cell>
        </row>
        <row r="455">
          <cell r="Q455" t="str">
            <v>P&gt;297013/01</v>
          </cell>
          <cell r="R455" t="str">
            <v>RED DE CICLORUTAS</v>
          </cell>
        </row>
        <row r="456">
          <cell r="Q456" t="str">
            <v>P&gt;297013/01</v>
          </cell>
          <cell r="R456" t="str">
            <v>RED DE CICLORUTAS</v>
          </cell>
        </row>
        <row r="457">
          <cell r="Q457" t="str">
            <v>P&gt;297013/01</v>
          </cell>
          <cell r="R457" t="str">
            <v>RED DE CICLORUTAS</v>
          </cell>
        </row>
        <row r="458">
          <cell r="Q458" t="str">
            <v>P&gt;297013/02</v>
          </cell>
          <cell r="R458" t="str">
            <v>GESTION PARA EL FORTALECIMIENTO INSTITUCIONAL</v>
          </cell>
        </row>
        <row r="459">
          <cell r="Q459" t="str">
            <v>P&gt;297016/02</v>
          </cell>
          <cell r="R459" t="str">
            <v>GESTIÓN Y ADMINISTRACIÓN DEL PROYECTO RELACIONADA CON LA IMPLEMENTACIÓN DE LA PRIMERA FASE DEL SISTEMA INTEGRADO DE TRASNPORTE REGIONAL</v>
          </cell>
        </row>
        <row r="460">
          <cell r="Q460" t="str">
            <v>P&gt;297017/02</v>
          </cell>
          <cell r="R460" t="str">
            <v>MODO AEREO ESTRUCTURADO</v>
          </cell>
        </row>
        <row r="461">
          <cell r="Q461" t="str">
            <v>P&gt;297017/03</v>
          </cell>
          <cell r="R461" t="str">
            <v>MODOS FERREOS ESTRCUTURADOS</v>
          </cell>
        </row>
        <row r="462">
          <cell r="Q462" t="str">
            <v>P&gt;297017/03</v>
          </cell>
          <cell r="R462" t="str">
            <v>MODOS FERREOS ESTRCUTURADOS</v>
          </cell>
        </row>
        <row r="463">
          <cell r="Q463" t="str">
            <v>P&gt;297017/03</v>
          </cell>
          <cell r="R463" t="str">
            <v>MODOS FERREOS ESTRCUTURADOS</v>
          </cell>
        </row>
        <row r="464">
          <cell r="Q464" t="str">
            <v>P&gt;297017/04</v>
          </cell>
          <cell r="R464" t="str">
            <v>MODO CARRETERO IMPLEMENTADO</v>
          </cell>
        </row>
        <row r="465">
          <cell r="Q465" t="str">
            <v>P&gt;297018/01</v>
          </cell>
          <cell r="R465" t="str">
            <v>Gastos de Personal Infraestructura Física y Tecnológica.</v>
          </cell>
        </row>
        <row r="466">
          <cell r="Q466" t="str">
            <v>P&gt;297018/02</v>
          </cell>
          <cell r="R466" t="str">
            <v>Publicidad y Comunicación</v>
          </cell>
        </row>
        <row r="467">
          <cell r="Q467" t="str">
            <v>P&gt;297033/01</v>
          </cell>
          <cell r="R467" t="str">
            <v>GESTIÓN INSTITUCIONAL</v>
          </cell>
        </row>
        <row r="468">
          <cell r="Q468" t="str">
            <v>P&gt;297033/01</v>
          </cell>
          <cell r="R468" t="str">
            <v>GESTIÓN INSTITUCIONAL</v>
          </cell>
        </row>
        <row r="469">
          <cell r="Q469" t="str">
            <v>P&gt;297033/01</v>
          </cell>
          <cell r="R469" t="str">
            <v>GESTIÓN INSTITUCIONAL</v>
          </cell>
        </row>
        <row r="470">
          <cell r="Q470" t="str">
            <v>P&gt;297033/02</v>
          </cell>
          <cell r="R470" t="str">
            <v>SEGURIDAD VIAL</v>
          </cell>
        </row>
        <row r="471">
          <cell r="Q471" t="str">
            <v>P&gt;297033/02</v>
          </cell>
          <cell r="R471" t="str">
            <v>SEGURIDAD VIAL</v>
          </cell>
        </row>
        <row r="472">
          <cell r="Q472" t="str">
            <v>P&gt;297033/02</v>
          </cell>
          <cell r="R472" t="str">
            <v>SEGURIDAD VIAL</v>
          </cell>
        </row>
        <row r="473">
          <cell r="Q473" t="str">
            <v>P&gt;297033/02</v>
          </cell>
          <cell r="R473" t="str">
            <v>SEGURIDAD VIAL</v>
          </cell>
        </row>
        <row r="474">
          <cell r="Q474" t="str">
            <v>P&gt;297033/02</v>
          </cell>
          <cell r="R474" t="str">
            <v>SEGURIDAD VIAL</v>
          </cell>
        </row>
        <row r="475">
          <cell r="Q475" t="str">
            <v>P&gt;297033/02</v>
          </cell>
          <cell r="R475" t="str">
            <v>SEGURIDAD VIAL</v>
          </cell>
        </row>
        <row r="476">
          <cell r="Q476" t="str">
            <v>P&gt;297033/03</v>
          </cell>
          <cell r="R476" t="str">
            <v>CULTURA VIAL</v>
          </cell>
        </row>
        <row r="477">
          <cell r="Q477" t="str">
            <v>P&gt;297033/03</v>
          </cell>
          <cell r="R477" t="str">
            <v>CULTURA VIAL</v>
          </cell>
        </row>
        <row r="478">
          <cell r="Q478" t="str">
            <v>P&gt;297033/04</v>
          </cell>
          <cell r="R478" t="str">
            <v>ATENCIÓN A VÍCTIMAS</v>
          </cell>
        </row>
        <row r="479">
          <cell r="Q479" t="str">
            <v>P&gt;297033/05</v>
          </cell>
          <cell r="R479" t="str">
            <v>NUEVA TECNOLOGÍA</v>
          </cell>
        </row>
        <row r="480">
          <cell r="Q480" t="str">
            <v>P&gt;297033/05</v>
          </cell>
          <cell r="R480" t="str">
            <v>NUEVA TECNOLOGÍA</v>
          </cell>
        </row>
        <row r="481">
          <cell r="Q481" t="str">
            <v>P&gt;297049/02</v>
          </cell>
          <cell r="R481" t="str">
            <v>Plan vial departamental diseñado</v>
          </cell>
        </row>
        <row r="482">
          <cell r="Q482" t="str">
            <v>P&gt;297049/02</v>
          </cell>
          <cell r="R482" t="str">
            <v>Plan vial departamental diseñado</v>
          </cell>
        </row>
        <row r="483">
          <cell r="Q483" t="str">
            <v>P&gt;297015/01</v>
          </cell>
          <cell r="R483" t="str">
            <v>FAMILIAS INCORPORADAS A PROYECTOS PRODUCTIVOS</v>
          </cell>
        </row>
        <row r="484">
          <cell r="Q484" t="str">
            <v>P&gt;297015/02</v>
          </cell>
          <cell r="R484" t="str">
            <v>MUJERES INCORPORADAS A PROYECTOS PRODUCTIVOS</v>
          </cell>
        </row>
        <row r="485">
          <cell r="Q485" t="str">
            <v>P&gt;297025/02</v>
          </cell>
          <cell r="R485" t="str">
            <v>ASOCIACIONES FORTALECIDAS EN LOS ASPECTOS DE PRODUCCIÓN, COMERCIALIZACIÓN Y VALOR AGREGADO DE PRODUCTOS</v>
          </cell>
        </row>
        <row r="486">
          <cell r="Q486" t="str">
            <v>P&gt;297025/01</v>
          </cell>
          <cell r="R486" t="str">
            <v>COMERCIALIZACION DE PRODUCTOS DEL SECTOR AGROPECUARIO</v>
          </cell>
        </row>
        <row r="487">
          <cell r="Q487" t="str">
            <v>P&gt;297026/01</v>
          </cell>
          <cell r="R487" t="str">
            <v>PRODUCTORES PREPARADOS PARA LA PREVENCIÓN DE RIESGOS</v>
          </cell>
        </row>
        <row r="488">
          <cell r="Q488" t="str">
            <v>P&gt;297026/02</v>
          </cell>
          <cell r="R488" t="str">
            <v>ATENCIÓN INTEGRAL DEL RIESGO CON INTERVENCIÓN, REDUCCIÓN Y CAPACITACIÓN</v>
          </cell>
        </row>
        <row r="489">
          <cell r="Q489" t="str">
            <v>P&gt;297027/01</v>
          </cell>
          <cell r="R489" t="str">
            <v>PREDIOS INTERVENIDOS EN PROCESOS DE LEGALIZACIÓN</v>
          </cell>
        </row>
        <row r="490">
          <cell r="Q490" t="str">
            <v>P&gt;297027/01</v>
          </cell>
          <cell r="R490" t="str">
            <v>PREDIOS INTERVENIDOS EN PROCESOS DE LEGALIZACIÓN</v>
          </cell>
        </row>
        <row r="491">
          <cell r="Q491" t="str">
            <v>P&gt;297027/04</v>
          </cell>
          <cell r="R491" t="str">
            <v>ZONAS DE DESARROLLO AGROALIMENTARIO IMPLEMENTADAS</v>
          </cell>
        </row>
        <row r="492">
          <cell r="Q492" t="str">
            <v>P&gt;297027/02</v>
          </cell>
          <cell r="R492" t="str">
            <v>PRODUCTORES APOYADOS CON CRÉDITO E INCENTIVOS</v>
          </cell>
        </row>
        <row r="493">
          <cell r="Q493" t="str">
            <v>P&gt;297027/05</v>
          </cell>
          <cell r="R493" t="str">
            <v>PROYECTOS PRODUCTIVOS AGROPECUARIOS ESTABLECIDOS</v>
          </cell>
        </row>
        <row r="494">
          <cell r="Q494" t="str">
            <v>P&gt;297027/03</v>
          </cell>
          <cell r="R494" t="str">
            <v>ASOCIACIONES DE USUARIOS DE DISTRITOS DE RIEGO APOYADAS</v>
          </cell>
        </row>
        <row r="495">
          <cell r="Q495" t="str">
            <v>P&gt;297027/03</v>
          </cell>
          <cell r="R495" t="str">
            <v>ASOCIACIONES DE USUARIOS DE DISTRITOS DE RIEGO APOYADAS</v>
          </cell>
        </row>
        <row r="496">
          <cell r="Q496" t="str">
            <v>P&gt;297031/01</v>
          </cell>
          <cell r="R496" t="str">
            <v>SISTEMA PRODUCTIVO OVINO- CAPRINO FORTALECIDO INTEGRALMENTE</v>
          </cell>
        </row>
        <row r="497">
          <cell r="Q497" t="str">
            <v>P&gt;297031/02</v>
          </cell>
          <cell r="R497" t="str">
            <v>SISTEMA PRODUCTIVO PISCICOLA Y PESCA FORTALECIDO INTEGRALMENTE</v>
          </cell>
        </row>
        <row r="498">
          <cell r="Q498" t="str">
            <v>P&gt;297031/05</v>
          </cell>
          <cell r="R498" t="str">
            <v>SISTEMA PRODUCTIVO PORCICOLA FORTALECIDO INTEGRALMENTE</v>
          </cell>
        </row>
        <row r="499">
          <cell r="Q499" t="str">
            <v>P&gt;297031/05</v>
          </cell>
          <cell r="R499" t="str">
            <v>SISTEMA PRODUCTIVO PORCICOLA FORTALECIDO INTEGRALMENTE</v>
          </cell>
        </row>
        <row r="500">
          <cell r="Q500" t="str">
            <v>P&gt;297032/02</v>
          </cell>
          <cell r="R500" t="str">
            <v>EMPRENDIMIENTOS PRODUCTIVOS CON JÓVENES</v>
          </cell>
        </row>
        <row r="501">
          <cell r="Q501" t="str">
            <v>P&gt;297032/01</v>
          </cell>
          <cell r="R501" t="str">
            <v>MUJERES CON CAPACIDADES DE GESTIÓN EMPRESARIAL Y PRODUCCIÓN</v>
          </cell>
        </row>
        <row r="502">
          <cell r="Q502" t="str">
            <v>P&gt;297034/01</v>
          </cell>
          <cell r="R502" t="str">
            <v>UMATA/EPSAGRO CON PROCESOS DE GESTIÓN MAS EFICIENTES.</v>
          </cell>
        </row>
        <row r="503">
          <cell r="Q503" t="str">
            <v>P&gt;297034/01</v>
          </cell>
          <cell r="R503" t="str">
            <v>UMATA/EPSAGRO CON PROCESOS DE GESTIÓN MAS EFICIENTES.</v>
          </cell>
        </row>
        <row r="504">
          <cell r="Q504" t="str">
            <v>P&gt;297034/04</v>
          </cell>
          <cell r="R504" t="str">
            <v>UMATA/EPSAGRO ADOPTAN TECNOLOGÍAS Y TÉCNICAS AMABLES CON EL AMBIENTE EN LA PRODUCCIÓN AGROPECUARIA.</v>
          </cell>
        </row>
        <row r="505">
          <cell r="Q505" t="str">
            <v>P&gt;297042/02</v>
          </cell>
          <cell r="R505" t="str">
            <v>CADENAS PECUARIAS FORTALECIDAS EN SUS PROCESOS DE AGROINDUSTRIA</v>
          </cell>
        </row>
        <row r="506">
          <cell r="Q506" t="str">
            <v>P&gt;297042/03</v>
          </cell>
          <cell r="R506" t="str">
            <v>CADENAS AGRÍCOLAS FORTALECIDAS EN SUS PROCESOS DE AGROINDUSTRIA</v>
          </cell>
        </row>
        <row r="507">
          <cell r="Q507" t="str">
            <v>P&gt;297043/03</v>
          </cell>
          <cell r="R507" t="str">
            <v>SECTOR MODERNIZADO CON MAQUINARIA Y EQUIPOS</v>
          </cell>
        </row>
        <row r="508">
          <cell r="Q508" t="str">
            <v>P&gt;297043/02</v>
          </cell>
          <cell r="R508" t="str">
            <v>SISTEMAS GANADEROS AMIGABLES CON EL AMBIENTE</v>
          </cell>
        </row>
        <row r="509">
          <cell r="Q509" t="str">
            <v>P&gt;297043/03</v>
          </cell>
          <cell r="R509" t="str">
            <v>SECTOR MODERNIZADO CON MAQUINARIA Y EQUIPOS</v>
          </cell>
        </row>
        <row r="510">
          <cell r="Q510" t="str">
            <v>P&gt;297044/01</v>
          </cell>
          <cell r="R510" t="str">
            <v>EVALUACIONES AGROPECUARIAS CONSOLIDADAS</v>
          </cell>
        </row>
        <row r="511">
          <cell r="Q511" t="str">
            <v>P&gt;297044/02</v>
          </cell>
          <cell r="R511" t="str">
            <v>SISTEMA DE INFORMACIÓN AGROPECUARIO IMPLEMENTADO</v>
          </cell>
        </row>
        <row r="512">
          <cell r="Q512" t="str">
            <v>P&gt;297044/02</v>
          </cell>
          <cell r="R512" t="str">
            <v>SISTEMA DE INFORMACIÓN AGROPECUARIO IMPLEMENTADO</v>
          </cell>
        </row>
        <row r="513">
          <cell r="Q513" t="str">
            <v>P&gt;297069/01</v>
          </cell>
          <cell r="R513" t="str">
            <v>INFRAESTRUCTURA PARA PRODUCCIÓN Y TRANSFORMACION</v>
          </cell>
        </row>
        <row r="514">
          <cell r="Q514" t="str">
            <v>P&gt;297069/01</v>
          </cell>
          <cell r="R514" t="str">
            <v>INFRAESTRUCTURA PARA PRODUCCIÓN Y TRANSFORMACION</v>
          </cell>
        </row>
        <row r="515">
          <cell r="Q515" t="str">
            <v>P&gt;297069/02</v>
          </cell>
          <cell r="R515" t="str">
            <v>INFRAESTRUCTURA PARA COMERCIALIZACIÓN Y DISTRIBUCION</v>
          </cell>
        </row>
        <row r="516">
          <cell r="Q516" t="str">
            <v>P&gt;297069/02</v>
          </cell>
          <cell r="R516" t="str">
            <v>INFRAESTRUCTURA PARA COMERCIALIZACIÓN Y DISTRIBUCION</v>
          </cell>
        </row>
        <row r="517">
          <cell r="Q517" t="str">
            <v>P&gt;297138/01</v>
          </cell>
          <cell r="R517" t="str">
            <v>ÁREAS DE CACAO INCREMENTADAS</v>
          </cell>
        </row>
        <row r="518">
          <cell r="Q518" t="str">
            <v>P&gt;297138/01</v>
          </cell>
          <cell r="R518" t="str">
            <v>ÁREAS DE CACAO INCREMENTADAS</v>
          </cell>
        </row>
        <row r="519">
          <cell r="Q519" t="str">
            <v>P&gt;297138/03</v>
          </cell>
          <cell r="R519" t="str">
            <v>ÁREAS SOSTENIDAS EN CACAO</v>
          </cell>
        </row>
        <row r="520">
          <cell r="Q520" t="str">
            <v>P&gt;297138/03</v>
          </cell>
          <cell r="R520" t="str">
            <v>ÁREAS SOSTENIDAS EN CACAO</v>
          </cell>
        </row>
        <row r="521">
          <cell r="Q521" t="str">
            <v>P&gt;297138/05</v>
          </cell>
          <cell r="R521" t="str">
            <v>ÁREAS DE CAFE MEJORADAS</v>
          </cell>
        </row>
        <row r="522">
          <cell r="Q522" t="str">
            <v>P&gt;297138/05</v>
          </cell>
          <cell r="R522" t="str">
            <v>ÁREAS DE CAFE MEJORADAS</v>
          </cell>
        </row>
        <row r="523">
          <cell r="Q523" t="str">
            <v>P&gt;297138/07</v>
          </cell>
          <cell r="R523" t="str">
            <v>ÁREAS DE CAUCHO NATURAL SOSTENIDAS</v>
          </cell>
        </row>
        <row r="524">
          <cell r="Q524" t="str">
            <v>P&gt;297138/07</v>
          </cell>
          <cell r="R524" t="str">
            <v>ÁREAS DE CAUCHO NATURAL SOSTENIDAS</v>
          </cell>
        </row>
        <row r="525">
          <cell r="Q525" t="str">
            <v>P&gt;297138/09</v>
          </cell>
          <cell r="R525" t="str">
            <v>ÁREAS DE HORTALIZAS INCREMENTADAS</v>
          </cell>
        </row>
        <row r="526">
          <cell r="Q526" t="str">
            <v>P&gt;297138/09</v>
          </cell>
          <cell r="R526" t="str">
            <v>ÁREAS DE HORTALIZAS INCREMENTADAS</v>
          </cell>
        </row>
        <row r="527">
          <cell r="Q527" t="str">
            <v>P&gt;297138/11</v>
          </cell>
          <cell r="R527" t="str">
            <v>ÁREAS DE FRUTALES INCREMENTADAS</v>
          </cell>
        </row>
        <row r="528">
          <cell r="Q528" t="str">
            <v>P&gt;297138/11</v>
          </cell>
          <cell r="R528" t="str">
            <v>ÁREAS DE FRUTALES INCREMENTADAS</v>
          </cell>
        </row>
        <row r="529">
          <cell r="Q529" t="str">
            <v>P&gt;297138/12</v>
          </cell>
          <cell r="R529" t="str">
            <v>AREAS DE FRUTALES SOSTENIDAS</v>
          </cell>
        </row>
        <row r="530">
          <cell r="Q530" t="str">
            <v>P&gt;297138/12</v>
          </cell>
          <cell r="R530" t="str">
            <v>AREAS DE FRUTALES SOSTENIDAS</v>
          </cell>
        </row>
        <row r="531">
          <cell r="Q531" t="str">
            <v>P&gt;297138/16</v>
          </cell>
          <cell r="R531" t="str">
            <v>ÁREAS DE PAPA MEJORADAS</v>
          </cell>
        </row>
        <row r="532">
          <cell r="Q532" t="str">
            <v>P&gt;297138/17</v>
          </cell>
          <cell r="R532" t="str">
            <v>ÁREAS DE CAÑA PANELERA MEJORADAS</v>
          </cell>
        </row>
        <row r="533">
          <cell r="Q533" t="str">
            <v>P&gt;297138/21</v>
          </cell>
          <cell r="R533" t="str">
            <v>APOYO A CONVOCATORIAS PUBLICAS</v>
          </cell>
        </row>
        <row r="534">
          <cell r="Q534" t="str">
            <v>P&gt;297138/19</v>
          </cell>
          <cell r="R534" t="str">
            <v>ÁREAS EN PROMISORIOS INCREMENTADAS</v>
          </cell>
        </row>
        <row r="535">
          <cell r="Q535" t="str">
            <v>P&gt;297138/19</v>
          </cell>
          <cell r="R535" t="str">
            <v>ÁREAS EN PROMISORIOS INCREMENTADAS</v>
          </cell>
        </row>
        <row r="536">
          <cell r="Q536" t="str">
            <v>P&gt;297143/02</v>
          </cell>
          <cell r="R536" t="str">
            <v>ENTORNOS RURALES AMBIENTALES PRIORIZADOS Y DIAGNÓSTICADOS</v>
          </cell>
        </row>
        <row r="537">
          <cell r="Q537" t="str">
            <v>P&gt;297143/02</v>
          </cell>
          <cell r="R537" t="str">
            <v>ENTORNOS RURALES AMBIENTALES PRIORIZADOS Y DIAGNÓSTICADOS</v>
          </cell>
        </row>
        <row r="538">
          <cell r="Q538" t="str">
            <v>P&gt;297143/03</v>
          </cell>
          <cell r="R538" t="str">
            <v>ALTERNATIVAS PARA EL DESARROLLO INTEGRAL DE LA POBLACIÓN RURAL DE CADA ENTORNO IMPLEMENTADAS</v>
          </cell>
        </row>
        <row r="539">
          <cell r="Q539" t="str">
            <v>P&gt;297247/01</v>
          </cell>
          <cell r="R539" t="str">
            <v>Servicio de apoyo para el acceso a maquinaria y equipos</v>
          </cell>
        </row>
        <row r="540">
          <cell r="Q540" t="str">
            <v>P&gt;297247/02</v>
          </cell>
          <cell r="R540" t="str">
            <v>Servicio de apoyo financiero para proyectos productivos</v>
          </cell>
        </row>
        <row r="541">
          <cell r="Q541" t="str">
            <v>P&gt;296171/04</v>
          </cell>
          <cell r="R541" t="str">
            <v>Jovenes Investigadores, Doctorados, Maestría</v>
          </cell>
        </row>
        <row r="542">
          <cell r="Q542" t="str">
            <v>P&gt;297153/02</v>
          </cell>
          <cell r="R542" t="str">
            <v>Proyectos de I+D apoyados en el departamento</v>
          </cell>
        </row>
        <row r="543">
          <cell r="Q543" t="str">
            <v>P&gt;297156/05</v>
          </cell>
          <cell r="R543" t="str">
            <v>informe de Administración y seguimiento</v>
          </cell>
        </row>
        <row r="544">
          <cell r="Q544" t="str">
            <v>P&gt;297207/02</v>
          </cell>
          <cell r="R544" t="str">
            <v>Proyecto de formación temprana de capacidades innovadoras implementado</v>
          </cell>
        </row>
        <row r="545">
          <cell r="Q545" t="str">
            <v>P&gt;297207/03</v>
          </cell>
          <cell r="R545" t="str">
            <v>Proyecto de ciencia, tecnología e innovación, para contribuir a la recuperación del rio Bogotá desarrollado</v>
          </cell>
        </row>
        <row r="546">
          <cell r="Q546" t="str">
            <v>P&gt;297207/04</v>
          </cell>
          <cell r="R546" t="str">
            <v>Proyecto de Centro Regional de Innovación consolidado</v>
          </cell>
        </row>
        <row r="547">
          <cell r="Q547" t="str">
            <v>P&gt;297207/01</v>
          </cell>
          <cell r="R547" t="str">
            <v>Estruccturacion, formulación y seguimiento de Proyectos de ciencia tecnología e innovación para dar cumplimiento al plan de desarrollo "Unidos podemos mas"</v>
          </cell>
        </row>
        <row r="548">
          <cell r="Q548" t="str">
            <v>P&gt;297207/01</v>
          </cell>
          <cell r="R548" t="str">
            <v>Estruccturacion, formulación y seguimiento de Proyectos de ciencia tecnología e innovación para dar cumplimiento al plan de desarrollo "Unidos podemos mas"</v>
          </cell>
        </row>
        <row r="549">
          <cell r="Q549" t="str">
            <v>P&gt;297207/01</v>
          </cell>
          <cell r="R549" t="str">
            <v>Estruccturacion, formulación y seguimiento de Proyectos de ciencia tecnología e innovación para dar cumplimiento al plan de desarrollo "Unidos podemos mas"</v>
          </cell>
        </row>
        <row r="550">
          <cell r="Q550" t="str">
            <v>P&gt;297207/01</v>
          </cell>
          <cell r="R550" t="str">
            <v>Estruccturacion, formulación y seguimiento de Proyectos de ciencia tecnología e innovación para dar cumplimiento al plan de desarrollo "Unidos podemos mas"</v>
          </cell>
        </row>
        <row r="551">
          <cell r="Q551" t="str">
            <v>P&gt;297207/01</v>
          </cell>
          <cell r="R551" t="str">
            <v>Estruccturacion, formulación y seguimiento de Proyectos de ciencia tecnología e innovación para dar cumplimiento al plan de desarrollo "Unidos podemos mas"</v>
          </cell>
        </row>
        <row r="552">
          <cell r="Q552" t="str">
            <v>P&gt;297207/01</v>
          </cell>
          <cell r="R552" t="str">
            <v>Estruccturacion, formulación y seguimiento de Proyectos de ciencia tecnología e innovación para dar cumplimiento al plan de desarrollo "Unidos podemos mas"</v>
          </cell>
        </row>
        <row r="553">
          <cell r="Q553" t="str">
            <v>P&gt;297207/01</v>
          </cell>
          <cell r="R553" t="str">
            <v>Estruccturacion, formulación y seguimiento de Proyectos de ciencia tecnología e innovación para dar cumplimiento al plan de desarrollo "Unidos podemos mas"</v>
          </cell>
        </row>
        <row r="554">
          <cell r="Q554" t="str">
            <v>P&gt;297208/01</v>
          </cell>
          <cell r="R554" t="str">
            <v>Un esquema de seguimiento y control de las actividades y proyectos junto con sus reportes del proyecto CTA-2</v>
          </cell>
        </row>
        <row r="555">
          <cell r="Q555" t="str">
            <v>P&gt;297208/01</v>
          </cell>
          <cell r="R555" t="str">
            <v>Un esquema de seguimiento y control de las actividades y proyectos junto con sus reportes del proyecto CTA-2</v>
          </cell>
        </row>
        <row r="556">
          <cell r="Q556" t="str">
            <v>P&gt;297085/03</v>
          </cell>
          <cell r="R556" t="str">
            <v>RENDICIONES DE CUENTAS DE NIÑOS, NIÑAS, ADOLESCENTES Y JÓVENES REALIZADAS</v>
          </cell>
        </row>
        <row r="557">
          <cell r="Q557" t="str">
            <v>P&gt;297085/03</v>
          </cell>
          <cell r="R557" t="str">
            <v>RENDICIONES DE CUENTAS DE NIÑOS, NIÑAS, ADOLESCENTES Y JÓVENES REALIZADAS</v>
          </cell>
        </row>
        <row r="558">
          <cell r="Q558" t="str">
            <v>P&gt;297085/03</v>
          </cell>
          <cell r="R558" t="str">
            <v>RENDICIONES DE CUENTAS DE NIÑOS, NIÑAS, ADOLESCENTES Y JÓVENES REALIZADAS</v>
          </cell>
        </row>
        <row r="559">
          <cell r="Q559" t="str">
            <v>P&gt;297144/01</v>
          </cell>
          <cell r="R559" t="str">
            <v>PROGRAMA: CUNDINAMARCA DE COLORES</v>
          </cell>
        </row>
        <row r="560">
          <cell r="Q560" t="str">
            <v>P&gt;297144/02</v>
          </cell>
          <cell r="R560" t="str">
            <v>PROGRAMA DE ACTUALIZACIÓN Y ARTICULACIÓN CON OPERADORES DE JUSTICIA.</v>
          </cell>
        </row>
        <row r="561">
          <cell r="Q561" t="str">
            <v>P&gt;297146/01</v>
          </cell>
          <cell r="R561" t="str">
            <v>JÓVENES Y ADOLESCENTES VINCULADOS AL PROGRAMA</v>
          </cell>
        </row>
        <row r="562">
          <cell r="Q562" t="str">
            <v>P&gt;297146/01</v>
          </cell>
          <cell r="R562" t="str">
            <v>JÓVENES Y ADOLESCENTES VINCULADOS AL PROGRAMA</v>
          </cell>
        </row>
        <row r="563">
          <cell r="Q563" t="str">
            <v>P&gt;297146/01</v>
          </cell>
          <cell r="R563" t="str">
            <v>JÓVENES Y ADOLESCENTES VINCULADOS AL PROGRAMA</v>
          </cell>
        </row>
        <row r="564">
          <cell r="Q564" t="str">
            <v>P&gt;297146/02</v>
          </cell>
          <cell r="R564" t="str">
            <v>MUNICIPIOS CON IMPLEMENTACIÓN DE LA ESTRATEGIA "CUNDINAMARCA SUEÑA”</v>
          </cell>
        </row>
        <row r="565">
          <cell r="Q565" t="str">
            <v>P&gt;297150/05</v>
          </cell>
          <cell r="R565" t="str">
            <v>COMUNIDADES INDIGENAS FORTALECIIDAS EN PROMOCIÓN Y PROTECCIÓN DE DERECHOS</v>
          </cell>
        </row>
        <row r="566">
          <cell r="Q566" t="str">
            <v>P&gt;297150/06</v>
          </cell>
          <cell r="R566" t="str">
            <v>POLITICA PÚBLICA DEPARTAMENTAL FORMULADA PARA POBLACION INDÍGENA COLOMBIANA</v>
          </cell>
        </row>
        <row r="567">
          <cell r="Q567" t="str">
            <v>P&gt;297150/07</v>
          </cell>
          <cell r="R567" t="str">
            <v>COMUNIDADES INDIGENAS FORTALECIDAS EN EMPRENDIMIENTO EMPRESARIAL</v>
          </cell>
        </row>
        <row r="568">
          <cell r="Q568" t="str">
            <v>P&gt;297150/09</v>
          </cell>
          <cell r="R568" t="str">
            <v>PROGRAMA DE SENSIBILIZACION Y RECONOCIMIENTO DE LA DIVERSIDAD ETNICA IMPLEMENTADO EN LOS 116 MUNICIPIOS DEL DEPARTAMNETO</v>
          </cell>
        </row>
        <row r="569">
          <cell r="Q569" t="str">
            <v>P&gt;297150/08</v>
          </cell>
          <cell r="R569" t="str">
            <v>PLANES DE VIDA DE COMUNIDADES INDIGENAS AJUSTADOS E IMPLEMENTADOS .</v>
          </cell>
        </row>
        <row r="570">
          <cell r="Q570" t="str">
            <v>P&gt;297150/01</v>
          </cell>
          <cell r="R570" t="str">
            <v>GRUPOS AFROCOLOMBIANOS FORTALECIDOS EN PROMOCIÓN Y PROTECCIÓN DE SUS DERECHOS.</v>
          </cell>
        </row>
        <row r="571">
          <cell r="Q571" t="str">
            <v>P&gt;297150/02</v>
          </cell>
          <cell r="R571" t="str">
            <v>POLITICA PÚBLICA DEPARTAMENTAL FORMULADA PARA POBLACION AFRO COLOMBIANA</v>
          </cell>
        </row>
        <row r="572">
          <cell r="Q572" t="str">
            <v>P&gt;297150/03</v>
          </cell>
          <cell r="R572" t="str">
            <v>ORGANIZACIONES AFRCOLOMBIANAS BENEFICIADOS CON PROYECTOS DE EMPRENDIMIENTO EMPRESARIAL</v>
          </cell>
        </row>
        <row r="573">
          <cell r="Q573" t="str">
            <v>P&gt;297150/04</v>
          </cell>
          <cell r="R573" t="str">
            <v>PUEBLO GITANO (RROM) FORTALECIDO EN RESCATE DE USOS Y COSTUMBRES ANCESTRALES.</v>
          </cell>
        </row>
        <row r="574">
          <cell r="Q574" t="str">
            <v>P&gt;297159/01</v>
          </cell>
          <cell r="R574" t="str">
            <v>30 ORGANIZACIONES DE SOYA FORTALECIDAS</v>
          </cell>
        </row>
        <row r="575">
          <cell r="Q575" t="str">
            <v>P&gt;297159/02</v>
          </cell>
          <cell r="R575" t="str">
            <v>20,000 FAMILIAS BENEFICIADAS</v>
          </cell>
        </row>
        <row r="576">
          <cell r="Q576" t="str">
            <v>P&gt;297159/02</v>
          </cell>
          <cell r="R576" t="str">
            <v>20,000 FAMILIAS BENEFICIADAS</v>
          </cell>
        </row>
        <row r="577">
          <cell r="Q577" t="str">
            <v>P&gt;297159/02</v>
          </cell>
          <cell r="R577" t="str">
            <v>20,000 FAMILIAS BENEFICIADAS</v>
          </cell>
        </row>
        <row r="578">
          <cell r="Q578" t="str">
            <v>P&gt;297162/01</v>
          </cell>
          <cell r="R578" t="str">
            <v>MUNICIPIOS ASISTIDOS EN LA CREACIÓN Y FORTALECIMIENTO DE ESPACIOS JUVENILES</v>
          </cell>
        </row>
        <row r="579">
          <cell r="Q579" t="str">
            <v>P&gt;297162/02</v>
          </cell>
          <cell r="R579" t="str">
            <v>NÚMERO DE PLATAFORMAS DE JUVENTUD CONFORMADAS</v>
          </cell>
        </row>
        <row r="580">
          <cell r="Q580" t="str">
            <v>P&gt;297162/04</v>
          </cell>
          <cell r="R580" t="str">
            <v>PLAN DECENAL IMPLEMENTADO EN UN 40%</v>
          </cell>
        </row>
        <row r="581">
          <cell r="Q581" t="str">
            <v>P&gt;297162/05</v>
          </cell>
          <cell r="R581" t="str">
            <v>REDES DEPARTAMENTAESL DE COMUNICACIÓN POPULAR JUVENIL, JÓVENES RURALES Y CUIDADORES AMBIENTALES CONFORMADA</v>
          </cell>
        </row>
        <row r="582">
          <cell r="Q582" t="str">
            <v>P&gt;297162/06</v>
          </cell>
          <cell r="R582" t="str">
            <v>CAPACIDADES FORMACIÓN POLÍTICA, PAZ CONFLICTO Y EMPRENDIMIENTO GENERADAS DURANTE EL CUATRIENIO</v>
          </cell>
        </row>
        <row r="583">
          <cell r="Q583" t="str">
            <v>P&gt;297162/07</v>
          </cell>
          <cell r="R583" t="str">
            <v>ESPACIOS DE PARTICIPACIÓN JUVENIL PROMOVIDOS</v>
          </cell>
        </row>
        <row r="584">
          <cell r="Q584" t="str">
            <v>P&gt;297162/07</v>
          </cell>
          <cell r="R584" t="str">
            <v>ESPACIOS DE PARTICIPACIÓN JUVENIL PROMOVIDOS</v>
          </cell>
        </row>
        <row r="585">
          <cell r="Q585" t="str">
            <v>P&gt;297162/08</v>
          </cell>
          <cell r="R585" t="str">
            <v>ENCUENTROS ANUALES INTERCULTURALES DE JÓVENES PERTENECIENTES A GRUPOS ÉTNICOS REALIZADOS</v>
          </cell>
        </row>
        <row r="586">
          <cell r="Q586" t="str">
            <v>P&gt;297163/01</v>
          </cell>
          <cell r="R586" t="str">
            <v>PROGRAMA " CONOCE TU CUERPO Y CUÉNTAME TU PENSAMIENTO"</v>
          </cell>
        </row>
        <row r="587">
          <cell r="Q587" t="str">
            <v>P&gt;297163/01</v>
          </cell>
          <cell r="R587" t="str">
            <v>PROGRAMA " CONOCE TU CUERPO Y CUÉNTAME TU PENSAMIENTO"</v>
          </cell>
        </row>
        <row r="588">
          <cell r="Q588" t="str">
            <v>P&gt;297163/01</v>
          </cell>
          <cell r="R588" t="str">
            <v>PROGRAMA " CONOCE TU CUERPO Y CUÉNTAME TU PENSAMIENTO"</v>
          </cell>
        </row>
        <row r="589">
          <cell r="Q589" t="str">
            <v>P&gt;297163/01</v>
          </cell>
          <cell r="R589" t="str">
            <v>PROGRAMA " CONOCE TU CUERPO Y CUÉNTAME TU PENSAMIENTO"</v>
          </cell>
        </row>
        <row r="590">
          <cell r="Q590" t="str">
            <v>P&gt;297163/01</v>
          </cell>
          <cell r="R590" t="str">
            <v>PROGRAMA " CONOCE TU CUERPO Y CUÉNTAME TU PENSAMIENTO"</v>
          </cell>
        </row>
        <row r="591">
          <cell r="Q591" t="str">
            <v>P&gt;297169/01</v>
          </cell>
          <cell r="R591" t="str">
            <v>Creación y estructuración del Banco de Iniciativas</v>
          </cell>
        </row>
        <row r="592">
          <cell r="Q592" t="str">
            <v>P&gt;297169/02</v>
          </cell>
          <cell r="R592" t="str">
            <v>Iniciativas Beneficiadas</v>
          </cell>
        </row>
        <row r="593">
          <cell r="Q593" t="str">
            <v>P&gt;297169/02</v>
          </cell>
          <cell r="R593" t="str">
            <v>Iniciativas Beneficiadas</v>
          </cell>
        </row>
        <row r="594">
          <cell r="Q594" t="str">
            <v>P&gt;297170/01</v>
          </cell>
          <cell r="R594" t="str">
            <v>CUNDINAMARCA HABIL</v>
          </cell>
        </row>
        <row r="595">
          <cell r="Q595" t="str">
            <v>P&gt;297170/01</v>
          </cell>
          <cell r="R595" t="str">
            <v>CUNDINAMARCA HABIL</v>
          </cell>
        </row>
        <row r="596">
          <cell r="Q596" t="str">
            <v>P&gt;297170/02</v>
          </cell>
          <cell r="R596" t="str">
            <v>SISTEMA VIRTUAL ABANICO DE OPORTUNIDADES</v>
          </cell>
        </row>
        <row r="597">
          <cell r="Q597" t="str">
            <v>P&gt;297170/03</v>
          </cell>
          <cell r="R597" t="str">
            <v>PcD BENEFICIADAS CON SUBSIDIO MONETARIO</v>
          </cell>
        </row>
        <row r="598">
          <cell r="Q598" t="str">
            <v>P&gt;297170/04</v>
          </cell>
          <cell r="R598" t="str">
            <v>DOTACION CENTROS DE VIDA SENSORIAL</v>
          </cell>
        </row>
        <row r="599">
          <cell r="Q599" t="str">
            <v>P&gt;297170/04</v>
          </cell>
          <cell r="R599" t="str">
            <v>DOTACION CENTROS DE VIDA SENSORIAL</v>
          </cell>
        </row>
        <row r="600">
          <cell r="Q600" t="str">
            <v>P&gt;297170/04</v>
          </cell>
          <cell r="R600" t="str">
            <v>DOTACION CENTROS DE VIDA SENSORIAL</v>
          </cell>
        </row>
        <row r="601">
          <cell r="Q601" t="str">
            <v>P&gt;297170/05</v>
          </cell>
          <cell r="R601" t="str">
            <v>PcD BENEFICIADAS CON AYUDAS TECNICAS</v>
          </cell>
        </row>
        <row r="602">
          <cell r="Q602" t="str">
            <v>P&gt;297170/06</v>
          </cell>
          <cell r="R602" t="str">
            <v>PROMOCIÓN DE MANUAL DE ACCESIBILIDAD</v>
          </cell>
        </row>
        <row r="603">
          <cell r="Q603" t="str">
            <v>P&gt;297172/01</v>
          </cell>
          <cell r="R603" t="str">
            <v>Consejos de Política Social cualificados operando efectivamente</v>
          </cell>
        </row>
        <row r="604">
          <cell r="Q604" t="str">
            <v>P&gt;297172/01</v>
          </cell>
          <cell r="R604" t="str">
            <v>Consejos de Política Social cualificados operando efectivamente</v>
          </cell>
        </row>
        <row r="605">
          <cell r="Q605" t="str">
            <v>P&gt;297184/02</v>
          </cell>
          <cell r="R605" t="str">
            <v>APOYO PSICOSOCIAL</v>
          </cell>
        </row>
        <row r="606">
          <cell r="Q606" t="str">
            <v>P&gt;297186/02</v>
          </cell>
          <cell r="R606" t="str">
            <v>PERSONAS MAYORES BENEFICIADAS CON SUBSIDIO MONETARIO</v>
          </cell>
        </row>
        <row r="607">
          <cell r="Q607" t="str">
            <v>P&gt;297186/03</v>
          </cell>
          <cell r="R607" t="str">
            <v>CUIDADORES DE PERSONAS MAYORES BENEFICIADAS</v>
          </cell>
        </row>
        <row r="608">
          <cell r="Q608" t="str">
            <v>P&gt;297186/03</v>
          </cell>
          <cell r="R608" t="str">
            <v>CUIDADORES DE PERSONAS MAYORES BENEFICIADAS</v>
          </cell>
        </row>
        <row r="609">
          <cell r="Q609" t="str">
            <v>P&gt;297186/03</v>
          </cell>
          <cell r="R609" t="str">
            <v>CUIDADORES DE PERSONAS MAYORES BENEFICIADAS</v>
          </cell>
        </row>
        <row r="610">
          <cell r="Q610" t="str">
            <v>P&gt;297186/03</v>
          </cell>
          <cell r="R610" t="str">
            <v>CUIDADORES DE PERSONAS MAYORES BENEFICIADAS</v>
          </cell>
        </row>
        <row r="611">
          <cell r="Q611" t="str">
            <v>P&gt;297186/04</v>
          </cell>
          <cell r="R611" t="str">
            <v>ASOCIACIONES/CENTROS DE BIENESTAR AL ANCIANO/CENTROS DIA DOTADOS.</v>
          </cell>
        </row>
        <row r="612">
          <cell r="Q612" t="str">
            <v>P&gt;297186/04</v>
          </cell>
          <cell r="R612" t="str">
            <v>ASOCIACIONES/CENTROS DE BIENESTAR AL ANCIANO/CENTROS DIA DOTADOS.</v>
          </cell>
        </row>
        <row r="613">
          <cell r="Q613" t="str">
            <v>P&gt;297186/04</v>
          </cell>
          <cell r="R613" t="str">
            <v>ASOCIACIONES/CENTROS DE BIENESTAR AL ANCIANO/CENTROS DIA DOTADOS.</v>
          </cell>
        </row>
        <row r="614">
          <cell r="Q614" t="str">
            <v>P&gt;297186/07</v>
          </cell>
          <cell r="R614" t="str">
            <v>ASISTENCIA TÉCNICA</v>
          </cell>
        </row>
        <row r="615">
          <cell r="Q615" t="str">
            <v>P&gt;297186/05</v>
          </cell>
          <cell r="R615" t="str">
            <v>PROGRAMA "CUNDINAMARCA AL RESCATE DEL AFECTO"</v>
          </cell>
        </row>
        <row r="616">
          <cell r="Q616" t="str">
            <v>P&gt;297186/05</v>
          </cell>
          <cell r="R616" t="str">
            <v>PROGRAMA "CUNDINAMARCA AL RESCATE DEL AFECTO"</v>
          </cell>
        </row>
        <row r="617">
          <cell r="Q617" t="str">
            <v>P&gt;297186/06</v>
          </cell>
          <cell r="R617" t="str">
            <v>ASOCIACIONES BENEFICIADAS CON PROYECTOS PRODUCTIVOS</v>
          </cell>
        </row>
        <row r="618">
          <cell r="Q618" t="str">
            <v>P&gt;297186/06</v>
          </cell>
          <cell r="R618" t="str">
            <v>ASOCIACIONES BENEFICIADAS CON PROYECTOS PRODUCTIVOS</v>
          </cell>
        </row>
        <row r="619">
          <cell r="Q619" t="str">
            <v>P&gt;297186/06</v>
          </cell>
          <cell r="R619" t="str">
            <v>ASOCIACIONES BENEFICIADAS CON PROYECTOS PRODUCTIVOS</v>
          </cell>
        </row>
        <row r="620">
          <cell r="Q620" t="str">
            <v>P&gt;297186/06</v>
          </cell>
          <cell r="R620" t="str">
            <v>ASOCIACIONES BENEFICIADAS CON PROYECTOS PRODUCTIVOS</v>
          </cell>
        </row>
        <row r="621">
          <cell r="Q621" t="str">
            <v>P&gt;297186/06</v>
          </cell>
          <cell r="R621" t="str">
            <v>ASOCIACIONES BENEFICIADAS CON PROYECTOS PRODUCTIVOS</v>
          </cell>
        </row>
        <row r="622">
          <cell r="Q622" t="str">
            <v>P&gt;297078/01</v>
          </cell>
          <cell r="R622" t="str">
            <v>ESTRATEGIA DE PARTICIPACION Y COMUNIACION PARA LA PREVENCION Y ERRADICACION DE TRABAJO INFANTIL</v>
          </cell>
        </row>
        <row r="623">
          <cell r="Q623" t="str">
            <v>P&gt;297078/01</v>
          </cell>
          <cell r="R623" t="str">
            <v>ESTRATEGIA DE PARTICIPACION Y COMUNIACION PARA LA PREVENCION Y ERRADICACION DE TRABAJO INFANTIL</v>
          </cell>
        </row>
        <row r="624">
          <cell r="Q624" t="str">
            <v>P&gt;297078/01</v>
          </cell>
          <cell r="R624" t="str">
            <v>ESTRATEGIA DE PARTICIPACION Y COMUNIACION PARA LA PREVENCION Y ERRADICACION DE TRABAJO INFANTIL</v>
          </cell>
        </row>
        <row r="625">
          <cell r="Q625" t="str">
            <v>P&gt;297078/02</v>
          </cell>
          <cell r="R625" t="str">
            <v>PLAN DEPARTAMENTAL DE ERRADICACIÓN DE TRABAJO INFANTIL</v>
          </cell>
        </row>
        <row r="626">
          <cell r="Q626" t="str">
            <v>P&gt;297078/02</v>
          </cell>
          <cell r="R626" t="str">
            <v>PLAN DEPARTAMENTAL DE ERRADICACIÓN DE TRABAJO INFANTIL</v>
          </cell>
        </row>
        <row r="627">
          <cell r="Q627" t="str">
            <v>P&gt;297128/01</v>
          </cell>
          <cell r="R627" t="str">
            <v>INFORME DE CARACTERIZACIÓN</v>
          </cell>
        </row>
        <row r="628">
          <cell r="Q628" t="str">
            <v>P&gt;297128/01</v>
          </cell>
          <cell r="R628" t="str">
            <v>INFORME DE CARACTERIZACIÓN</v>
          </cell>
        </row>
        <row r="629">
          <cell r="Q629" t="str">
            <v>P&gt;297128/01</v>
          </cell>
          <cell r="R629" t="str">
            <v>INFORME DE CARACTERIZACIÓN</v>
          </cell>
        </row>
        <row r="630">
          <cell r="Q630" t="str">
            <v>P&gt;297128/01</v>
          </cell>
          <cell r="R630" t="str">
            <v>INFORME DE CARACTERIZACIÓN</v>
          </cell>
        </row>
        <row r="631">
          <cell r="Q631" t="str">
            <v>P&gt;297128/01</v>
          </cell>
          <cell r="R631" t="str">
            <v>INFORME DE CARACTERIZACIÓN</v>
          </cell>
        </row>
        <row r="632">
          <cell r="Q632" t="str">
            <v>P&gt;297128/01</v>
          </cell>
          <cell r="R632" t="str">
            <v>INFORME DE CARACTERIZACIÓN</v>
          </cell>
        </row>
        <row r="633">
          <cell r="Q633" t="str">
            <v>P&gt;297128/01</v>
          </cell>
          <cell r="R633" t="str">
            <v>INFORME DE CARACTERIZACIÓN</v>
          </cell>
        </row>
        <row r="634">
          <cell r="Q634" t="str">
            <v>P&gt;297128/01</v>
          </cell>
          <cell r="R634" t="str">
            <v>INFORME DE CARACTERIZACIÓN</v>
          </cell>
        </row>
        <row r="635">
          <cell r="Q635" t="str">
            <v>P&gt;297128/01</v>
          </cell>
          <cell r="R635" t="str">
            <v>INFORME DE CARACTERIZACIÓN</v>
          </cell>
        </row>
        <row r="636">
          <cell r="Q636" t="str">
            <v>P&gt;297128/01</v>
          </cell>
          <cell r="R636" t="str">
            <v>INFORME DE CARACTERIZACIÓN</v>
          </cell>
        </row>
        <row r="637">
          <cell r="Q637" t="str">
            <v>P&gt;297128/03</v>
          </cell>
          <cell r="R637" t="str">
            <v>ESTRATEGIAS DE LEGITIMIZACIÓN</v>
          </cell>
        </row>
        <row r="638">
          <cell r="Q638" t="str">
            <v>P&gt;297128/04</v>
          </cell>
          <cell r="R638" t="str">
            <v>ASISTENCIA TÉCNICA</v>
          </cell>
        </row>
        <row r="639">
          <cell r="Q639" t="str">
            <v>P&gt;297128/05</v>
          </cell>
          <cell r="R639" t="str">
            <v>CARACTERIZACIÓN DE LOS NIÑOS, NIÑAS Y ADOLESCENTES PRESENTES EN LOS DIFERENTES GRUPOS ÉTNICOS</v>
          </cell>
        </row>
        <row r="640">
          <cell r="Q640" t="str">
            <v>P&gt;297188/01</v>
          </cell>
          <cell r="R640" t="str">
            <v>PROGRAMA LÚDICO - FORMATIVO</v>
          </cell>
        </row>
        <row r="641">
          <cell r="Q641" t="str">
            <v>P&gt;297188/01</v>
          </cell>
          <cell r="R641" t="str">
            <v>PROGRAMA LÚDICO - FORMATIVO</v>
          </cell>
        </row>
        <row r="642">
          <cell r="Q642" t="str">
            <v>P&gt;297188/01</v>
          </cell>
          <cell r="R642" t="str">
            <v>PROGRAMA LÚDICO - FORMATIVO</v>
          </cell>
        </row>
        <row r="643">
          <cell r="Q643" t="str">
            <v>P&gt;297188/01</v>
          </cell>
          <cell r="R643" t="str">
            <v>PROGRAMA LÚDICO - FORMATIVO</v>
          </cell>
        </row>
        <row r="644">
          <cell r="Q644" t="str">
            <v>P&gt;297188/02</v>
          </cell>
          <cell r="R644" t="str">
            <v>ESTRATEGIA DE POSICIONAMIENTO DERECHOS DE LOS NNA</v>
          </cell>
        </row>
        <row r="645">
          <cell r="Q645" t="str">
            <v>P&gt;297188/02</v>
          </cell>
          <cell r="R645" t="str">
            <v>ESTRATEGIA DE POSICIONAMIENTO DERECHOS DE LOS NNA</v>
          </cell>
        </row>
        <row r="646">
          <cell r="Q646" t="str">
            <v>P&gt;297028/03</v>
          </cell>
          <cell r="R646" t="str">
            <v>Lograr la confinanciación de ocho (8) proyectos o iniciativas de las diferentes instancias de la Gobernación, a través de la gestión con cooperantes nacionales e internacionales.</v>
          </cell>
        </row>
        <row r="647">
          <cell r="Q647" t="str">
            <v>P&gt;297028/03</v>
          </cell>
          <cell r="R647" t="str">
            <v>Lograr la confinanciación de ocho (8) proyectos o iniciativas de las diferentes instancias de la Gobernación, a través de la gestión con cooperantes nacionales e internacionales.</v>
          </cell>
        </row>
        <row r="648">
          <cell r="Q648" t="str">
            <v>P&gt;297028/03</v>
          </cell>
          <cell r="R648" t="str">
            <v>Lograr la confinanciación de ocho (8) proyectos o iniciativas de las diferentes instancias de la Gobernación, a través de la gestión con cooperantes nacionales e internacionales.</v>
          </cell>
        </row>
        <row r="649">
          <cell r="Q649" t="str">
            <v>P&gt;297028/04</v>
          </cell>
          <cell r="R649" t="str">
            <v>Lograr la cooperación técnica para fortalecer 16 proyectos o iniciativas de las diferentes instancias de la gobernación, a través de la transferencia de técnicas, tecnologías, conocimientos, habilidades o experiencias de entidades públicas o privadas del orden nacional e internacional.</v>
          </cell>
        </row>
        <row r="650">
          <cell r="Q650" t="str">
            <v>P&gt;297028/04</v>
          </cell>
          <cell r="R650" t="str">
            <v>Lograr la cooperación técnica para fortalecer 16 proyectos o iniciativas de las diferentes instancias de la gobernación, a través de la transferencia de técnicas, tecnologías, conocimientos, habilidades o experiencias de entidades públicas o privadas del orden nacional e internacional.</v>
          </cell>
        </row>
        <row r="651">
          <cell r="Q651" t="str">
            <v>P&gt;297028/02</v>
          </cell>
          <cell r="R651" t="str">
            <v>Formular y desarrollar la estrategia de cooperación internacional y nacional para el departamento durante el cuatrienio.</v>
          </cell>
        </row>
        <row r="652">
          <cell r="Q652" t="str">
            <v>P&gt;297028/01</v>
          </cell>
          <cell r="R652" t="str">
            <v>Capacitar 120 actores municipales del departamento durante el cuatrienio en habilidades de gestión de cooperación internacional y enlace institucional</v>
          </cell>
        </row>
        <row r="653">
          <cell r="Q653" t="str">
            <v>P&gt;297028/05</v>
          </cell>
          <cell r="R653" t="str">
            <v>Propiciar la capacitación de 100 personas a través de becas o cursos cortos ofertados por entidades de cooperación internacional con el fin de replicar el conocimiento en el departamento.</v>
          </cell>
        </row>
        <row r="654">
          <cell r="Q654" t="str">
            <v>P&gt;297028/06</v>
          </cell>
          <cell r="R654" t="str">
            <v>Construir un banco de 100 buenas prácticas del orden nacional e internacional, durante el cuatrienio, que sirvan como guía y referente para el Departamento.</v>
          </cell>
        </row>
        <row r="655">
          <cell r="Q655" t="str">
            <v>P&gt;297028/08</v>
          </cell>
          <cell r="R655" t="str">
            <v>Diseñar e implementar una estrategia de cooperación internacional para fortalecer el desarrollo del bilinguismo en el Departamento.</v>
          </cell>
        </row>
        <row r="656">
          <cell r="Q656" t="str">
            <v>P&gt;297008/02</v>
          </cell>
          <cell r="R656" t="str">
            <v>SISTEMA CON INFORMACION INTEGRADA</v>
          </cell>
        </row>
        <row r="657">
          <cell r="Q657" t="str">
            <v>P&gt;297011/09</v>
          </cell>
          <cell r="R657" t="str">
            <v>Ciudadanos capacitados</v>
          </cell>
        </row>
        <row r="658">
          <cell r="Q658" t="str">
            <v>P&gt;297011/04</v>
          </cell>
          <cell r="R658" t="str">
            <v>Centro de innovación y emprendimiento implementados.</v>
          </cell>
        </row>
        <row r="659">
          <cell r="Q659" t="str">
            <v>P&gt;297011/02</v>
          </cell>
          <cell r="R659" t="str">
            <v>Estrategia de Gobierno en Línea en la Gobernación implementada</v>
          </cell>
        </row>
        <row r="660">
          <cell r="Q660" t="str">
            <v>P&gt;297011/03</v>
          </cell>
          <cell r="R660" t="str">
            <v>Municipios acompañados en la implementación de la estrategia de Gobierno en Línea.</v>
          </cell>
        </row>
        <row r="661">
          <cell r="Q661" t="str">
            <v>P&gt;297011/01</v>
          </cell>
          <cell r="R661" t="str">
            <v>Centros interactivos operando</v>
          </cell>
        </row>
        <row r="662">
          <cell r="Q662" t="str">
            <v>P&gt;297011/07</v>
          </cell>
          <cell r="R662" t="str">
            <v>Programa de manejo responsable de los residuos electrónicos implementado</v>
          </cell>
        </row>
        <row r="663">
          <cell r="Q663" t="str">
            <v>P&gt;297011/05</v>
          </cell>
          <cell r="R663" t="str">
            <v>Campaña para sensibilizar a la comunidad educativa desarrollada.</v>
          </cell>
        </row>
        <row r="664">
          <cell r="Q664" t="str">
            <v>P&gt;297011/05</v>
          </cell>
          <cell r="R664" t="str">
            <v>Campaña para sensibilizar a la comunidad educativa desarrollada.</v>
          </cell>
        </row>
        <row r="665">
          <cell r="Q665" t="str">
            <v>P&gt;297030/01</v>
          </cell>
          <cell r="R665" t="str">
            <v>PLAN ESTRATEGICO DE TECNOLOGÍA Y SISTEMAS DE INFORMACIÓN IMPLEMENTADO</v>
          </cell>
        </row>
        <row r="666">
          <cell r="Q666" t="str">
            <v>P&gt;297030/02</v>
          </cell>
          <cell r="R666" t="str">
            <v>Plataforma ampliada y actualizada</v>
          </cell>
        </row>
        <row r="667">
          <cell r="Q667" t="str">
            <v>P&gt;297030/03</v>
          </cell>
          <cell r="R667" t="str">
            <v>Sistemas de Información y servicios corporativos soportados, actualizados y mejorados</v>
          </cell>
        </row>
        <row r="668">
          <cell r="Q668" t="str">
            <v>P&gt;297030/03</v>
          </cell>
          <cell r="R668" t="str">
            <v>Sistemas de Información y servicios corporativos soportados, actualizados y mejorados</v>
          </cell>
        </row>
        <row r="669">
          <cell r="Q669" t="str">
            <v>P&gt;297030/04</v>
          </cell>
          <cell r="R669" t="str">
            <v>Proceso de gestión de calidad automatizado</v>
          </cell>
        </row>
        <row r="670">
          <cell r="Q670" t="str">
            <v>P&gt;297048/01</v>
          </cell>
          <cell r="R670" t="str">
            <v>INFRAESTRUCTURA RED TRONCAL IMPLEMENTADA</v>
          </cell>
        </row>
        <row r="671">
          <cell r="Q671" t="str">
            <v>P&gt;297048/01</v>
          </cell>
          <cell r="R671" t="str">
            <v>INFRAESTRUCTURA RED TRONCAL IMPLEMENTADA</v>
          </cell>
        </row>
        <row r="672">
          <cell r="Q672" t="str">
            <v>P&gt;297048/02</v>
          </cell>
          <cell r="R672" t="str">
            <v>INFRAESTRUCTURA USUARIO FINAL IMPLEMENTADA</v>
          </cell>
        </row>
        <row r="673">
          <cell r="Q673" t="str">
            <v>P&gt;297048/02</v>
          </cell>
          <cell r="R673" t="str">
            <v>INFRAESTRUCTURA USUARIO FINAL IMPLEMENTADA</v>
          </cell>
        </row>
        <row r="674">
          <cell r="Q674" t="str">
            <v>P&gt;297048/02</v>
          </cell>
          <cell r="R674" t="str">
            <v>INFRAESTRUCTURA USUARIO FINAL IMPLEMENTADA</v>
          </cell>
        </row>
        <row r="675">
          <cell r="Q675" t="str">
            <v>P&gt;297048/03</v>
          </cell>
          <cell r="R675" t="str">
            <v>ZONAS WIFI IMPLEMENTADAS EN LOS MUNICIPIOS</v>
          </cell>
        </row>
        <row r="676">
          <cell r="Q676" t="str">
            <v>P&gt;297048/04</v>
          </cell>
          <cell r="R676" t="str">
            <v>COMUNICACIONES UNIFICADAS EN EL DEPARTAMENTO</v>
          </cell>
        </row>
        <row r="677">
          <cell r="Q677" t="str">
            <v>P&gt;297095/01</v>
          </cell>
          <cell r="R677" t="str">
            <v>INFRAESTRUCTURA DE PROCESAMIENTO, ALMACENAMIENTO Y RESPALDO DE DATOS IMPLEMENTADA</v>
          </cell>
        </row>
        <row r="678">
          <cell r="Q678" t="str">
            <v>P&gt;297095/04</v>
          </cell>
          <cell r="R678" t="str">
            <v>CENTRO ALTERNO EXTERNO IMPLEMENTADO</v>
          </cell>
        </row>
        <row r="679">
          <cell r="Q679" t="str">
            <v>P&gt;297095/02</v>
          </cell>
          <cell r="R679" t="str">
            <v>LICENCIAMIENTO CORPORARTIVO DE SOFTWARE ACTUALIZADO</v>
          </cell>
        </row>
        <row r="680">
          <cell r="Q680" t="str">
            <v>P&gt;297095/02</v>
          </cell>
          <cell r="R680" t="str">
            <v>LICENCIAMIENTO CORPORARTIVO DE SOFTWARE ACTUALIZADO</v>
          </cell>
        </row>
        <row r="681">
          <cell r="Q681" t="str">
            <v>P&gt;297095/06</v>
          </cell>
          <cell r="R681" t="str">
            <v>INFRAESTRUCTURA COMPUTACIONAL DEL NIVEL CENTRAL DEL DEPARTAMENTO ACTUALIZADA</v>
          </cell>
        </row>
        <row r="682">
          <cell r="Q682" t="str">
            <v>P&gt;297095/06</v>
          </cell>
          <cell r="R682" t="str">
            <v>INFRAESTRUCTURA COMPUTACIONAL DEL NIVEL CENTRAL DEL DEPARTAMENTO ACTUALIZADA</v>
          </cell>
        </row>
        <row r="683">
          <cell r="Q683" t="str">
            <v>P&gt;297095/07</v>
          </cell>
          <cell r="R683" t="str">
            <v>SOPORTE INFRAESTRUCTURA TECNOLÓGICA</v>
          </cell>
        </row>
        <row r="684">
          <cell r="Q684" t="str">
            <v>P&gt;297095/05</v>
          </cell>
          <cell r="R684" t="str">
            <v>SISTEMA DE SEGURIDAD DE LA INFORMACIÓN IMPLEMENTADO</v>
          </cell>
        </row>
        <row r="685">
          <cell r="Q685" t="str">
            <v>P&gt;297095/03</v>
          </cell>
          <cell r="R685" t="str">
            <v>TRONCAL DE FIBRA ÓPTICA REEMPLAZADA</v>
          </cell>
        </row>
        <row r="686">
          <cell r="Q686" t="str">
            <v>P&gt;297085/02</v>
          </cell>
          <cell r="R686" t="str">
            <v>SISTEMA DE SEGUIMIENTO AL PLAN DE DESARROLLO AMPLIADO Y SOPORTADO</v>
          </cell>
        </row>
        <row r="687">
          <cell r="Q687" t="str">
            <v>P&gt;297085/02</v>
          </cell>
          <cell r="R687" t="str">
            <v>SISTEMA DE SEGUIMIENTO AL PLAN DE DESARROLLO AMPLIADO Y SOPORTADO</v>
          </cell>
        </row>
        <row r="688">
          <cell r="Q688" t="str">
            <v>P&gt;297127/02</v>
          </cell>
          <cell r="R688" t="str">
            <v>NUEVE (9) COMPONENTES DE SERVICIO PARA EL SISTEMA DE GESTIÓN FINANCIERA TERRITORIAL Y DE IMPUESTOS SOPORTADO A LOS REQUERIMIENTOS ATENDIDOS, APLICANDO LINEAMIENTOS PETIC</v>
          </cell>
        </row>
        <row r="689">
          <cell r="Q689" t="str">
            <v>P&gt;297002/01</v>
          </cell>
          <cell r="R689" t="str">
            <v>INICIATIVAS REGIONALES DE DESARROLLO SOCIO ECONÓMICO, CULTURAL, TURÍSTICO, Y/O GESTIÓN DEL CONOCIMIENTO APOYADAS</v>
          </cell>
        </row>
        <row r="690">
          <cell r="Q690" t="str">
            <v>P&gt;297002/01</v>
          </cell>
          <cell r="R690" t="str">
            <v>INICIATIVAS REGIONALES DE DESARROLLO SOCIO ECONÓMICO, CULTURAL, TURÍSTICO, Y/O GESTIÓN DEL CONOCIMIENTO APOYADAS</v>
          </cell>
        </row>
        <row r="691">
          <cell r="Q691" t="str">
            <v>P&gt;297002/02</v>
          </cell>
          <cell r="R691" t="str">
            <v>ACCIONES INTERSECTORIALES ARTICULADAS PARA LA ADAPTACIÓN Y MITIGACIÓN AL CAMBIO Y VARIABILIDAD CLIMÁTICO.</v>
          </cell>
        </row>
        <row r="692">
          <cell r="Q692" t="str">
            <v>P&gt;297004/02</v>
          </cell>
          <cell r="R692" t="str">
            <v>IMPLEMENTAR Y EJECUTAR LOS PAGOS DERIVADOS DE LOS COMPROMISOS ESTABLECIDOS EN EL CONVENIO RAPE.</v>
          </cell>
        </row>
        <row r="693">
          <cell r="Q693" t="str">
            <v>P&gt;297006/01</v>
          </cell>
          <cell r="R693" t="str">
            <v>IMPLEMENTAR ACCIONES Y PROYECTOS ORIENTADOS A SOLUCIONAR PROBLEMATICAS SOCIALES Y ECONÓMICAS EN LAS ZONAS LIMITROFES</v>
          </cell>
        </row>
        <row r="694">
          <cell r="Q694" t="str">
            <v>P&gt;297006/01</v>
          </cell>
          <cell r="R694" t="str">
            <v>IMPLEMENTAR ACCIONES Y PROYECTOS ORIENTADOS A SOLUCIONAR PROBLEMATICAS SOCIALES Y ECONÓMICAS EN LAS ZONAS LIMITROFES</v>
          </cell>
        </row>
        <row r="695">
          <cell r="Q695" t="str">
            <v>P&gt;297006/02</v>
          </cell>
          <cell r="R695" t="str">
            <v>IMPLEMENTAR Y EJECUTAR DINAMICAS Y PROYECTOS DE INTEGRACION DE LA REGION CAPITAL BOGOTA -CUNDINAMARCA</v>
          </cell>
        </row>
        <row r="696">
          <cell r="Q696" t="str">
            <v>P&gt;297222/01</v>
          </cell>
          <cell r="R696" t="str">
            <v>Empresa solvente y sostenible</v>
          </cell>
        </row>
        <row r="697">
          <cell r="Q697" t="str">
            <v>P&gt;297179/01</v>
          </cell>
          <cell r="R697" t="str">
            <v>Formación de mujeres en política, liderazgo, paz y género.</v>
          </cell>
        </row>
        <row r="698">
          <cell r="Q698" t="str">
            <v>P&gt;297179/01</v>
          </cell>
          <cell r="R698" t="str">
            <v>Formación de mujeres en política, liderazgo, paz y género.</v>
          </cell>
        </row>
        <row r="699">
          <cell r="Q699" t="str">
            <v>P&gt;297179/02</v>
          </cell>
          <cell r="R699" t="str">
            <v>La puesta en marcha de 116 consejos consultivos de mujeres y el consejo Departamental de mujer y género</v>
          </cell>
        </row>
        <row r="700">
          <cell r="Q700" t="str">
            <v>P&gt;297179/02</v>
          </cell>
          <cell r="R700" t="str">
            <v>La puesta en marcha de 116 consejos consultivos de mujeres y el consejo Departamental de mujer y género</v>
          </cell>
        </row>
        <row r="701">
          <cell r="Q701" t="str">
            <v>P&gt;297179/02</v>
          </cell>
          <cell r="R701" t="str">
            <v>La puesta en marcha de 116 consejos consultivos de mujeres y el consejo Departamental de mujer y género</v>
          </cell>
        </row>
        <row r="702">
          <cell r="Q702" t="str">
            <v>P&gt;297179/03</v>
          </cell>
          <cell r="R702" t="str">
            <v>Institucionalizar la celebracion de la mujer rural</v>
          </cell>
        </row>
        <row r="703">
          <cell r="Q703" t="str">
            <v>P&gt;297179/03</v>
          </cell>
          <cell r="R703" t="str">
            <v>Institucionalizar la celebracion de la mujer rural</v>
          </cell>
        </row>
        <row r="704">
          <cell r="Q704" t="str">
            <v>P&gt;297179/04</v>
          </cell>
          <cell r="R704" t="str">
            <v>Generar encuentros entre mujeres rurales, etnicas y la sociedad en general</v>
          </cell>
        </row>
        <row r="705">
          <cell r="Q705" t="str">
            <v>P&gt;297179/04</v>
          </cell>
          <cell r="R705" t="str">
            <v>Generar encuentros entre mujeres rurales, etnicas y la sociedad en general</v>
          </cell>
        </row>
        <row r="706">
          <cell r="Q706" t="str">
            <v>P&gt;297180/01</v>
          </cell>
          <cell r="R706" t="str">
            <v>Institucionalizar en los municipios la jornada sociocultural "Pinta tu Cara"</v>
          </cell>
        </row>
        <row r="707">
          <cell r="Q707" t="str">
            <v>P&gt;297180/03</v>
          </cell>
          <cell r="R707" t="str">
            <v>Implementar la estrategia "hoy te vas a querer como nunca, Pita" en los municipios del departamento</v>
          </cell>
        </row>
        <row r="708">
          <cell r="Q708" t="str">
            <v>P&gt;297180/03</v>
          </cell>
          <cell r="R708" t="str">
            <v>Implementar la estrategia "hoy te vas a querer como nunca, Pita" en los municipios del departamento</v>
          </cell>
        </row>
        <row r="709">
          <cell r="Q709" t="str">
            <v>P&gt;297180/02</v>
          </cell>
          <cell r="R709" t="str">
            <v>Formaciòn a funcionarios publicos, sobre las rutas de atencion a mujeres victimas de violencia</v>
          </cell>
        </row>
        <row r="710">
          <cell r="Q710" t="str">
            <v>P&gt;297180/02</v>
          </cell>
          <cell r="R710" t="str">
            <v>Formaciòn a funcionarios publicos, sobre las rutas de atencion a mujeres victimas de violencia</v>
          </cell>
        </row>
        <row r="711">
          <cell r="Q711" t="str">
            <v>P&gt;297180/02</v>
          </cell>
          <cell r="R711" t="str">
            <v>Formaciòn a funcionarios publicos, sobre las rutas de atencion a mujeres victimas de violencia</v>
          </cell>
        </row>
        <row r="712">
          <cell r="Q712" t="str">
            <v>P&gt;297180/04</v>
          </cell>
          <cell r="R712" t="str">
            <v>Vincular a los hombres en la campaña "El por Ella"</v>
          </cell>
        </row>
        <row r="713">
          <cell r="Q713" t="str">
            <v>P&gt;297181/01</v>
          </cell>
          <cell r="R713" t="str">
            <v>Programa mujeres creando, trabajando, progresando podemos más</v>
          </cell>
        </row>
        <row r="714">
          <cell r="Q714" t="str">
            <v>P&gt;297181/01</v>
          </cell>
          <cell r="R714" t="str">
            <v>Programa mujeres creando, trabajando, progresando podemos más</v>
          </cell>
        </row>
        <row r="715">
          <cell r="Q715" t="str">
            <v>P&gt;297181/01</v>
          </cell>
          <cell r="R715" t="str">
            <v>Programa mujeres creando, trabajando, progresando podemos más</v>
          </cell>
        </row>
        <row r="716">
          <cell r="Q716" t="str">
            <v>P&gt;297181/02</v>
          </cell>
          <cell r="R716" t="str">
            <v>Crear y fortalecer las organizaciones de mujeres</v>
          </cell>
        </row>
        <row r="717">
          <cell r="Q717" t="str">
            <v>P&gt;297181/02</v>
          </cell>
          <cell r="R717" t="str">
            <v>Crear y fortalecer las organizaciones de mujeres</v>
          </cell>
        </row>
        <row r="718">
          <cell r="Q718" t="str">
            <v>P&gt;297181/02</v>
          </cell>
          <cell r="R718" t="str">
            <v>Crear y fortalecer las organizaciones de mujeres</v>
          </cell>
        </row>
        <row r="719">
          <cell r="Q719" t="str">
            <v>P&gt;297182/01</v>
          </cell>
          <cell r="R719" t="str">
            <v>Casa adecuada</v>
          </cell>
        </row>
        <row r="720">
          <cell r="Q720" t="str">
            <v>P&gt;297182/01</v>
          </cell>
          <cell r="R720" t="str">
            <v>Casa adecuada</v>
          </cell>
        </row>
        <row r="721">
          <cell r="Q721" t="str">
            <v>P&gt;297182/02</v>
          </cell>
          <cell r="R721" t="str">
            <v>Poblacion sensibilizada</v>
          </cell>
        </row>
        <row r="722">
          <cell r="Q722" t="str">
            <v>P&gt;297035/01</v>
          </cell>
          <cell r="R722" t="str">
            <v>FAMILIAS VCA APOYADAS EN EN SU CONSTRUCCIÒN Y/O ADQUISICIÒN DE VIVIENDAS DE INTERÉS SOCIAL Y PRIORITARIO</v>
          </cell>
        </row>
        <row r="723">
          <cell r="Q723" t="str">
            <v>P&gt;297035/01</v>
          </cell>
          <cell r="R723" t="str">
            <v>FAMILIAS VCA APOYADAS EN EN SU CONSTRUCCIÒN Y/O ADQUISICIÒN DE VIVIENDAS DE INTERÉS SOCIAL Y PRIORITARIO</v>
          </cell>
        </row>
        <row r="724">
          <cell r="Q724" t="str">
            <v>P&gt;297037/02</v>
          </cell>
          <cell r="R724" t="str">
            <v>ENTORNOS Y ASENTAMIENTOS URBANOS MEJORADOS</v>
          </cell>
        </row>
        <row r="725">
          <cell r="Q725" t="str">
            <v>P&gt;297037/02</v>
          </cell>
          <cell r="R725" t="str">
            <v>ENTORNOS Y ASENTAMIENTOS URBANOS MEJORADOS</v>
          </cell>
        </row>
        <row r="726">
          <cell r="Q726" t="str">
            <v>P&gt;297037/01</v>
          </cell>
          <cell r="R726" t="str">
            <v>VIVIENDAS URBANAS Y RURALES MEJORADAS</v>
          </cell>
        </row>
        <row r="727">
          <cell r="Q727" t="str">
            <v>P&gt;297037/01</v>
          </cell>
          <cell r="R727" t="str">
            <v>VIVIENDAS URBANAS Y RURALES MEJORADAS</v>
          </cell>
        </row>
        <row r="728">
          <cell r="Q728" t="str">
            <v>P&gt;297037/01</v>
          </cell>
          <cell r="R728" t="str">
            <v>VIVIENDAS URBANAS Y RURALES MEJORADAS</v>
          </cell>
        </row>
        <row r="729">
          <cell r="Q729" t="str">
            <v>P&gt;297037/01</v>
          </cell>
          <cell r="R729" t="str">
            <v>VIVIENDAS URBANAS Y RURALES MEJORADAS</v>
          </cell>
        </row>
        <row r="730">
          <cell r="Q730" t="str">
            <v>P&gt;297041/01</v>
          </cell>
          <cell r="R730" t="str">
            <v>VIVIENDAS DE INTERÉS SOCIAL Y PRIORITARIO URBANAS APOYADAS EN SU CONSTRUCCIÒN Y ADQUISICIÒN</v>
          </cell>
        </row>
        <row r="731">
          <cell r="Q731" t="str">
            <v>P&gt;297041/01</v>
          </cell>
          <cell r="R731" t="str">
            <v>VIVIENDAS DE INTERÉS SOCIAL Y PRIORITARIO URBANAS APOYADAS EN SU CONSTRUCCIÒN Y ADQUISICIÒN</v>
          </cell>
        </row>
        <row r="732">
          <cell r="Q732" t="str">
            <v>P&gt;297041/01</v>
          </cell>
          <cell r="R732" t="str">
            <v>VIVIENDAS DE INTERÉS SOCIAL Y PRIORITARIO URBANAS APOYADAS EN SU CONSTRUCCIÒN Y ADQUISICIÒN</v>
          </cell>
        </row>
        <row r="733">
          <cell r="Q733" t="str">
            <v>P&gt;297041/01</v>
          </cell>
          <cell r="R733" t="str">
            <v>VIVIENDAS DE INTERÉS SOCIAL Y PRIORITARIO URBANAS APOYADAS EN SU CONSTRUCCIÒN Y ADQUISICIÒN</v>
          </cell>
        </row>
        <row r="734">
          <cell r="Q734" t="str">
            <v>P&gt;297041/01</v>
          </cell>
          <cell r="R734" t="str">
            <v>VIVIENDAS DE INTERÉS SOCIAL Y PRIORITARIO URBANAS APOYADAS EN SU CONSTRUCCIÒN Y ADQUISICIÒN</v>
          </cell>
        </row>
        <row r="735">
          <cell r="Q735" t="str">
            <v>P&gt;297041/03</v>
          </cell>
          <cell r="R735" t="str">
            <v>VIVIENDAS DE INTERÉS PRIORITARIO RURALES APOYADAS EN SU CONSTRUCCIÒN Y ADQUISICIÒN</v>
          </cell>
        </row>
        <row r="736">
          <cell r="Q736" t="str">
            <v>P&gt;297041/03</v>
          </cell>
          <cell r="R736" t="str">
            <v>VIVIENDAS DE INTERÉS PRIORITARIO RURALES APOYADAS EN SU CONSTRUCCIÒN Y ADQUISICIÒN</v>
          </cell>
        </row>
        <row r="737">
          <cell r="Q737" t="str">
            <v>P&gt;297041/04</v>
          </cell>
          <cell r="R737" t="str">
            <v>PROYECTOS DE VIVIENDA TERMINADOS</v>
          </cell>
        </row>
        <row r="738">
          <cell r="Q738" t="str">
            <v>P&gt;297019/01</v>
          </cell>
          <cell r="R738" t="str">
            <v>USUARIOS NUEVOS CON SERVICIO DE ENERGÍA ELÉCTRICA</v>
          </cell>
        </row>
        <row r="739">
          <cell r="Q739" t="str">
            <v>P&gt;297019/01</v>
          </cell>
          <cell r="R739" t="str">
            <v>USUARIOS NUEVOS CON SERVICIO DE ENERGÍA ELÉCTRICA</v>
          </cell>
        </row>
        <row r="740">
          <cell r="Q740" t="str">
            <v>P&gt;297019/01</v>
          </cell>
          <cell r="R740" t="str">
            <v>USUARIOS NUEVOS CON SERVICIO DE ENERGÍA ELÉCTRICA</v>
          </cell>
        </row>
        <row r="741">
          <cell r="Q741" t="str">
            <v>P&gt;297019/01</v>
          </cell>
          <cell r="R741" t="str">
            <v>USUARIOS NUEVOS CON SERVICIO DE ENERGÍA ELÉCTRICA</v>
          </cell>
        </row>
        <row r="742">
          <cell r="Q742" t="str">
            <v>P&gt;297019/02</v>
          </cell>
          <cell r="R742" t="str">
            <v>REUBICACIÓN UTICA, USUARIOS NUEVOS CON SERVICIO ENERGÍA ELÉCTRICA</v>
          </cell>
        </row>
        <row r="743">
          <cell r="Q743" t="str">
            <v>P&gt;297019/02</v>
          </cell>
          <cell r="R743" t="str">
            <v>REUBICACIÓN UTICA, USUARIOS NUEVOS CON SERVICIO ENERGÍA ELÉCTRICA</v>
          </cell>
        </row>
        <row r="744">
          <cell r="Q744" t="str">
            <v>P&gt;297020/01</v>
          </cell>
          <cell r="R744" t="str">
            <v>UBAM FORTALECIDA</v>
          </cell>
        </row>
        <row r="745">
          <cell r="Q745" t="str">
            <v>P&gt;297020/02</v>
          </cell>
          <cell r="R745" t="str">
            <v>MINEROS CAPACITADOS</v>
          </cell>
        </row>
        <row r="746">
          <cell r="Q746" t="str">
            <v>P&gt;297020/02</v>
          </cell>
          <cell r="R746" t="str">
            <v>MINEROS CAPACITADOS</v>
          </cell>
        </row>
        <row r="747">
          <cell r="Q747" t="str">
            <v>P&gt;297020/02</v>
          </cell>
          <cell r="R747" t="str">
            <v>MINEROS CAPACITADOS</v>
          </cell>
        </row>
        <row r="748">
          <cell r="Q748" t="str">
            <v>P&gt;297020/03</v>
          </cell>
          <cell r="R748" t="str">
            <v>UPMS ASISTIDAS JURÍDICA Y TÉCNICAMENTE PARA LA FORMALIZACIÓN</v>
          </cell>
        </row>
        <row r="749">
          <cell r="Q749" t="str">
            <v>P&gt;297020/03</v>
          </cell>
          <cell r="R749" t="str">
            <v>UPMS ASISTIDAS JURÍDICA Y TÉCNICAMENTE PARA LA FORMALIZACIÓN</v>
          </cell>
        </row>
        <row r="750">
          <cell r="Q750" t="str">
            <v>P&gt;297020/03</v>
          </cell>
          <cell r="R750" t="str">
            <v>UPMS ASISTIDAS JURÍDICA Y TÉCNICAMENTE PARA LA FORMALIZACIÓN</v>
          </cell>
        </row>
        <row r="751">
          <cell r="Q751" t="str">
            <v>P&gt;297021/02</v>
          </cell>
          <cell r="R751" t="str">
            <v>REDES DE DISTRIBUCIÓN CONSTRUIDAS</v>
          </cell>
        </row>
        <row r="752">
          <cell r="Q752" t="str">
            <v>P&gt;297021/03</v>
          </cell>
          <cell r="R752" t="str">
            <v>SUBSIDIOS Y CONEXIONES OTORGADOS</v>
          </cell>
        </row>
        <row r="753">
          <cell r="Q753" t="str">
            <v>P&gt;297021/03</v>
          </cell>
          <cell r="R753" t="str">
            <v>SUBSIDIOS Y CONEXIONES OTORGADOS</v>
          </cell>
        </row>
        <row r="754">
          <cell r="Q754" t="str">
            <v>P&gt;297221/01</v>
          </cell>
          <cell r="R754" t="str">
            <v>Documentos de planeación</v>
          </cell>
        </row>
        <row r="755">
          <cell r="Q755" t="str">
            <v>P&gt;297221/01</v>
          </cell>
          <cell r="R755" t="str">
            <v>Documentos de planeación</v>
          </cell>
        </row>
        <row r="756">
          <cell r="Q756" t="str">
            <v>P&gt;297221/01</v>
          </cell>
          <cell r="R756" t="str">
            <v>Documentos de planeación</v>
          </cell>
        </row>
        <row r="757">
          <cell r="Q757" t="str">
            <v>P&gt;297162/02</v>
          </cell>
          <cell r="R757" t="str">
            <v>NÚMERO DE PLATAFORMAS DE JUVENTUD CONFORMADAS</v>
          </cell>
        </row>
        <row r="758">
          <cell r="Q758" t="str">
            <v>P&gt;297162/06</v>
          </cell>
          <cell r="R758" t="str">
            <v>CAPACIDADES FORMACIÓN POLÍTICA, PAZ CONFLICTO Y EMPRENDIMIENTO GENERADAS DURANTE EL CUATRIENIO</v>
          </cell>
        </row>
        <row r="759">
          <cell r="Q759" t="str">
            <v>P&gt;297162/07</v>
          </cell>
          <cell r="R759" t="str">
            <v>ESPACIOS DE PARTICIPACIÓN JUVENIL PROMOVIDOS</v>
          </cell>
        </row>
        <row r="760">
          <cell r="Q760" t="str">
            <v>P&gt;297057/03</v>
          </cell>
          <cell r="R760" t="str">
            <v>5 CENTROS REGIONALES INTEGRALES DE RESPUESTA - CRIR</v>
          </cell>
        </row>
        <row r="761">
          <cell r="Q761" t="str">
            <v>P&gt;297057/01</v>
          </cell>
          <cell r="R761" t="str">
            <v>SOLICITUDES ATENTIDAS CON AYUDA HUMANITARIA</v>
          </cell>
        </row>
        <row r="762">
          <cell r="Q762" t="str">
            <v>P&gt;297057/04</v>
          </cell>
          <cell r="R762" t="str">
            <v>Acciones de mitigacion para la reduccion del riesgo de desastres en 58 Municipios del departamento de cundinamarca</v>
          </cell>
        </row>
        <row r="763">
          <cell r="Q763" t="str">
            <v>P&gt;297058/01</v>
          </cell>
          <cell r="R763" t="str">
            <v>UN PLAN DEPARTAMENTAL DE GESTIÓN DEL RIESGO</v>
          </cell>
        </row>
        <row r="764">
          <cell r="Q764" t="str">
            <v>P&gt;297058/02</v>
          </cell>
          <cell r="R764" t="str">
            <v>UNA POLITICA PUBLICA DEPARTAMENTAL DE GESTIÓN DEL RIESGO DE DESATRES</v>
          </cell>
        </row>
        <row r="765">
          <cell r="Q765" t="str">
            <v>P&gt;297058/03</v>
          </cell>
          <cell r="R765" t="str">
            <v>CINCO PROYECTOS DE GESTIÓN DEL RIESGO DE DESASTRES EN EL MARCO DE LA POLITICA PUBLICA</v>
          </cell>
        </row>
        <row r="766">
          <cell r="Q766" t="str">
            <v>P&gt;297059/01</v>
          </cell>
          <cell r="R766" t="str">
            <v>Estrategia implementada "Parque temático móvil de gestión del riesgo" para la capacitación y simulaciones con la comunidad del Departamento"</v>
          </cell>
        </row>
        <row r="767">
          <cell r="Q767" t="str">
            <v>P&gt;297059/02</v>
          </cell>
          <cell r="R767" t="str">
            <v>Centros fortalecidos</v>
          </cell>
        </row>
        <row r="768">
          <cell r="Q768" t="str">
            <v>P&gt;297070/01</v>
          </cell>
          <cell r="R768" t="str">
            <v>SISTEMA INTEGRADO DE INFORMACION PARA LA GESTIÓN DEL RIESGO DE DESASTRES ARTICULADA CON LOS DIFERENTES ACTORES E INSTITUCIONES A NIVEL MUNICIPAL, DEPARTAMETNAL Y NACIONAL.</v>
          </cell>
        </row>
        <row r="769">
          <cell r="Q769" t="str">
            <v>P&gt;297009/01</v>
          </cell>
          <cell r="R769" t="str">
            <v>RECURSOS TRANSFERIDOS A LA UDEC</v>
          </cell>
        </row>
        <row r="770">
          <cell r="Q770" t="str">
            <v>P&gt;297009/02</v>
          </cell>
          <cell r="R770" t="str">
            <v>TRANSFERENCIAS GIRADAS POR RECAUDO DE ESTAMPILLA PRODESARROLLO ORDENANZA 039 DE 2009</v>
          </cell>
        </row>
        <row r="771">
          <cell r="Q771" t="str">
            <v>P&gt;297009/02</v>
          </cell>
          <cell r="R771" t="str">
            <v>TRANSFERENCIAS GIRADAS POR RECAUDO DE ESTAMPILLA PRODESARROLLO ORDENANZA 039 DE 2009</v>
          </cell>
        </row>
        <row r="772">
          <cell r="Q772" t="str">
            <v>P&gt;297001/01</v>
          </cell>
          <cell r="R772" t="str">
            <v>Emisora de interés público</v>
          </cell>
        </row>
        <row r="773">
          <cell r="Q773" t="str">
            <v>P&gt;297001/01</v>
          </cell>
          <cell r="R773" t="str">
            <v>Emisora de interés público</v>
          </cell>
        </row>
        <row r="774">
          <cell r="Q774" t="str">
            <v>P&gt;297001/03</v>
          </cell>
          <cell r="R774" t="str">
            <v>Estrategia de promoción y fortalecimiento de la marca Cundinamarca</v>
          </cell>
        </row>
        <row r="775">
          <cell r="Q775" t="str">
            <v>P&gt;297001/02</v>
          </cell>
          <cell r="R775" t="str">
            <v>Plan de medios</v>
          </cell>
        </row>
        <row r="776">
          <cell r="Q776" t="str">
            <v>P&gt;297001/02</v>
          </cell>
          <cell r="R776" t="str">
            <v>Plan de medios</v>
          </cell>
        </row>
        <row r="777">
          <cell r="Q777" t="str">
            <v>P&gt;297079/02</v>
          </cell>
          <cell r="R777" t="str">
            <v>Mapas de riesgo realizados</v>
          </cell>
        </row>
        <row r="778">
          <cell r="Q778" t="str">
            <v>P&gt;297079/02</v>
          </cell>
          <cell r="R778" t="str">
            <v>Mapas de riesgo realizados</v>
          </cell>
        </row>
        <row r="779">
          <cell r="Q779" t="str">
            <v>P&gt;297079/01</v>
          </cell>
          <cell r="R779" t="str">
            <v>ACUEDUCTOS INSCRITOS VIGILADOS.</v>
          </cell>
        </row>
        <row r="780">
          <cell r="Q780" t="str">
            <v>P&gt;297079/01</v>
          </cell>
          <cell r="R780" t="str">
            <v>ACUEDUCTOS INSCRITOS VIGILADOS.</v>
          </cell>
        </row>
        <row r="781">
          <cell r="Q781" t="str">
            <v>P&gt;297079/03</v>
          </cell>
          <cell r="R781" t="str">
            <v>ACCIONES DE IVC DESARROLLADAS EN LOS MUNICPIOS DE CATEGORIAS 4,5 Y 6.</v>
          </cell>
        </row>
        <row r="782">
          <cell r="Q782" t="str">
            <v>P&gt;297079/03</v>
          </cell>
          <cell r="R782" t="str">
            <v>ACCIONES DE IVC DESARROLLADAS EN LOS MUNICPIOS DE CATEGORIAS 4,5 Y 6.</v>
          </cell>
        </row>
        <row r="783">
          <cell r="Q783" t="str">
            <v>P&gt;297079/04</v>
          </cell>
          <cell r="R783" t="str">
            <v>ACCIONES DE PYP E IVC EN LA LINEA DE SEGURIDAD QUIMICA INCREMENTADAS.</v>
          </cell>
        </row>
        <row r="784">
          <cell r="Q784" t="str">
            <v>P&gt;297079/04</v>
          </cell>
          <cell r="R784" t="str">
            <v>ACCIONES DE PYP E IVC EN LA LINEA DE SEGURIDAD QUIMICA INCREMENTADAS.</v>
          </cell>
        </row>
        <row r="785">
          <cell r="Q785" t="str">
            <v>P&gt;297079/04</v>
          </cell>
          <cell r="R785" t="str">
            <v>ACCIONES DE PYP E IVC EN LA LINEA DE SEGURIDAD QUIMICA INCREMENTADAS.</v>
          </cell>
        </row>
        <row r="786">
          <cell r="Q786" t="str">
            <v>P&gt;297082/01</v>
          </cell>
          <cell r="R786" t="str">
            <v>PREVALENCIA DE LA DESNUTRICIÓN AGUDA DISMINUIDA A 3.2 % EN MENORES DE 5 AÑOS.</v>
          </cell>
        </row>
        <row r="787">
          <cell r="Q787" t="str">
            <v>P&gt;297082/01</v>
          </cell>
          <cell r="R787" t="str">
            <v>PREVALENCIA DE LA DESNUTRICIÓN AGUDA DISMINUIDA A 3.2 % EN MENORES DE 5 AÑOS.</v>
          </cell>
        </row>
        <row r="788">
          <cell r="Q788" t="str">
            <v>P&gt;297082/01</v>
          </cell>
          <cell r="R788" t="str">
            <v>PREVALENCIA DE LA DESNUTRICIÓN AGUDA DISMINUIDA A 3.2 % EN MENORES DE 5 AÑOS.</v>
          </cell>
        </row>
        <row r="789">
          <cell r="Q789" t="str">
            <v>P&gt;297082/01</v>
          </cell>
          <cell r="R789" t="str">
            <v>PREVALENCIA DE LA DESNUTRICIÓN AGUDA DISMINUIDA A 3.2 % EN MENORES DE 5 AÑOS.</v>
          </cell>
        </row>
        <row r="790">
          <cell r="Q790" t="str">
            <v>P&gt;297082/02</v>
          </cell>
          <cell r="R790" t="str">
            <v>MEDIANA DE DURACION DE LACTANCIA MATERNA EXCLUSIVA INCREMENTADA EN 3,6 MESES</v>
          </cell>
        </row>
        <row r="791">
          <cell r="Q791" t="str">
            <v>P&gt;297082/02</v>
          </cell>
          <cell r="R791" t="str">
            <v>MEDIANA DE DURACION DE LACTANCIA MATERNA EXCLUSIVA INCREMENTADA EN 3,6 MESES</v>
          </cell>
        </row>
        <row r="792">
          <cell r="Q792" t="str">
            <v>P&gt;297082/02</v>
          </cell>
          <cell r="R792" t="str">
            <v>MEDIANA DE DURACION DE LACTANCIA MATERNA EXCLUSIVA INCREMENTADA EN 3,6 MESES</v>
          </cell>
        </row>
        <row r="793">
          <cell r="Q793" t="str">
            <v>P&gt;297082/03</v>
          </cell>
          <cell r="R793" t="str">
            <v>POLÍTICA DEPARTAMENTAL DE SEGURIDAD ALIMENTARIA Y NUTRICIONAL IMPLEMENTADA.</v>
          </cell>
        </row>
        <row r="794">
          <cell r="Q794" t="str">
            <v>P&gt;297082/03</v>
          </cell>
          <cell r="R794" t="str">
            <v>POLÍTICA DEPARTAMENTAL DE SEGURIDAD ALIMENTARIA Y NUTRICIONAL IMPLEMENTADA.</v>
          </cell>
        </row>
        <row r="795">
          <cell r="Q795" t="str">
            <v>P&gt;297083/01</v>
          </cell>
          <cell r="R795" t="str">
            <v>Programa de promoción, prevención y mitigación del consumo de sustancias psicoactivas implementado.</v>
          </cell>
        </row>
        <row r="796">
          <cell r="Q796" t="str">
            <v>P&gt;297083/01</v>
          </cell>
          <cell r="R796" t="str">
            <v>Programa de promoción, prevención y mitigación del consumo de sustancias psicoactivas implementado.</v>
          </cell>
        </row>
        <row r="797">
          <cell r="Q797" t="str">
            <v>P&gt;297083/02</v>
          </cell>
          <cell r="R797" t="str">
            <v>POLITICA DEPARTAMENTAL DE SALUD MENTAL Y CONSUMO DE SUSTANCIA (SPA) ADOPTADA.</v>
          </cell>
        </row>
        <row r="798">
          <cell r="Q798" t="str">
            <v>P&gt;297083/02</v>
          </cell>
          <cell r="R798" t="str">
            <v>POLITICA DEPARTAMENTAL DE SALUD MENTAL Y CONSUMO DE SUSTANCIA (SPA) ADOPTADA.</v>
          </cell>
        </row>
        <row r="799">
          <cell r="Q799" t="str">
            <v>P&gt;297089/02</v>
          </cell>
          <cell r="R799" t="str">
            <v>Ruta de atención integral para la maternidad segura, saludable y feliz implementada</v>
          </cell>
        </row>
        <row r="800">
          <cell r="Q800" t="str">
            <v>P&gt;297089/02</v>
          </cell>
          <cell r="R800" t="str">
            <v>Ruta de atención integral para la maternidad segura, saludable y feliz implementada</v>
          </cell>
        </row>
        <row r="801">
          <cell r="Q801" t="str">
            <v>P&gt;297089/07</v>
          </cell>
          <cell r="R801" t="str">
            <v>Infección Materno infantil inferior a 2% de VHI</v>
          </cell>
        </row>
        <row r="802">
          <cell r="Q802" t="str">
            <v>P&gt;297089/06</v>
          </cell>
          <cell r="R802" t="str">
            <v>Componente de Salud de la Politica Pública " Mujer equidad de género e igualdad de oportunidades", implementada.</v>
          </cell>
        </row>
        <row r="803">
          <cell r="Q803" t="str">
            <v>P&gt;297089/01</v>
          </cell>
          <cell r="R803" t="str">
            <v>BAJO PESO AL NACER REDUCIDO A UN PUNTO PORCENTUAL.</v>
          </cell>
        </row>
        <row r="804">
          <cell r="Q804" t="str">
            <v>P&gt;297089/05</v>
          </cell>
          <cell r="R804" t="str">
            <v>Grupos semilleros de adolescentes referentes de prevención en SSR conformados</v>
          </cell>
        </row>
        <row r="805">
          <cell r="Q805" t="str">
            <v>P&gt;297089/03</v>
          </cell>
          <cell r="R805" t="str">
            <v>Ruta activa de respuesta intersectorial a caso de violencia sexual y embarazo adolescente dectectados</v>
          </cell>
        </row>
        <row r="806">
          <cell r="Q806" t="str">
            <v>P&gt;297089/03</v>
          </cell>
          <cell r="R806" t="str">
            <v>Ruta activa de respuesta intersectorial a caso de violencia sexual y embarazo adolescente dectectados</v>
          </cell>
        </row>
        <row r="807">
          <cell r="Q807" t="str">
            <v>P&gt;297089/04</v>
          </cell>
          <cell r="R807" t="str">
            <v>SERVICIOS AMIGABLES EN ESPACIOS EDUCATIVOS IMPLEMENTADOS.</v>
          </cell>
        </row>
        <row r="808">
          <cell r="Q808" t="str">
            <v>P&gt;297089/04</v>
          </cell>
          <cell r="R808" t="str">
            <v>SERVICIOS AMIGABLES EN ESPACIOS EDUCATIVOS IMPLEMENTADOS.</v>
          </cell>
        </row>
        <row r="809">
          <cell r="Q809" t="str">
            <v>P&gt;297090/03</v>
          </cell>
          <cell r="R809" t="str">
            <v>COMPONENTE DE SALUD DE LA POLITICA DE CERO A SIEMPRE IMPLEMENTADA</v>
          </cell>
        </row>
        <row r="810">
          <cell r="Q810" t="str">
            <v>P&gt;297090/03</v>
          </cell>
          <cell r="R810" t="str">
            <v>COMPONENTE DE SALUD DE LA POLITICA DE CERO A SIEMPRE IMPLEMENTADA</v>
          </cell>
        </row>
        <row r="811">
          <cell r="Q811" t="str">
            <v>P&gt;297090/05</v>
          </cell>
          <cell r="R811" t="str">
            <v>PROGRAMA DE PREVENCIÓN, MANEJO Y CONTROL DE LA IRA IMPLEMENTADO</v>
          </cell>
        </row>
        <row r="812">
          <cell r="Q812" t="str">
            <v>P&gt;297090/05</v>
          </cell>
          <cell r="R812" t="str">
            <v>PROGRAMA DE PREVENCIÓN, MANEJO Y CONTROL DE LA IRA IMPLEMENTADO</v>
          </cell>
        </row>
        <row r="813">
          <cell r="Q813" t="str">
            <v>P&gt;297090/04</v>
          </cell>
          <cell r="R813" t="str">
            <v>CENTROS DE PROMOCIÓN Y PROTECCIÓN SOCIAL DE CUNDINAMARCA CON CRITERIOS DE ATENCION INTEGRAL IMPLEMENTADO.</v>
          </cell>
        </row>
        <row r="814">
          <cell r="Q814" t="str">
            <v>P&gt;297090/04</v>
          </cell>
          <cell r="R814" t="str">
            <v>CENTROS DE PROMOCIÓN Y PROTECCIÓN SOCIAL DE CUNDINAMARCA CON CRITERIOS DE ATENCION INTEGRAL IMPLEMENTADO.</v>
          </cell>
        </row>
        <row r="815">
          <cell r="Q815" t="str">
            <v>P&gt;297090/02</v>
          </cell>
          <cell r="R815" t="str">
            <v>POLÍTICA PÚBLICA PARA LAS PERSONAS CON DISCAPACIDAD IMPLEMENTADA.</v>
          </cell>
        </row>
        <row r="816">
          <cell r="Q816" t="str">
            <v>P&gt;297090/02</v>
          </cell>
          <cell r="R816" t="str">
            <v>POLÍTICA PÚBLICA PARA LAS PERSONAS CON DISCAPACIDAD IMPLEMENTADA.</v>
          </cell>
        </row>
        <row r="817">
          <cell r="Q817" t="str">
            <v>P&gt;297090/01</v>
          </cell>
          <cell r="R817" t="str">
            <v>PROGRAMA PAPSIVI A NIVEL MUNICIPAL IMPLEMENTADO.</v>
          </cell>
        </row>
        <row r="818">
          <cell r="Q818" t="str">
            <v>P&gt;297090/01</v>
          </cell>
          <cell r="R818" t="str">
            <v>PROGRAMA PAPSIVI A NIVEL MUNICIPAL IMPLEMENTADO.</v>
          </cell>
        </row>
        <row r="819">
          <cell r="Q819" t="str">
            <v>P&gt;297092/01</v>
          </cell>
          <cell r="R819" t="str">
            <v>ACCIONES DE SEGURIDAD Y SALUD EN EL TRABAJO IMPLEMENTADAS</v>
          </cell>
        </row>
        <row r="820">
          <cell r="Q820" t="str">
            <v>P&gt;297092/01</v>
          </cell>
          <cell r="R820" t="str">
            <v>ACCIONES DE SEGURIDAD Y SALUD EN EL TRABAJO IMPLEMENTADAS</v>
          </cell>
        </row>
        <row r="821">
          <cell r="Q821" t="str">
            <v>P&gt;297092/02</v>
          </cell>
          <cell r="R821" t="str">
            <v>SITUACIONES PREVALENTES DE ORIGEN LABORAL INTERVENIDAS</v>
          </cell>
        </row>
        <row r="822">
          <cell r="Q822" t="str">
            <v>P&gt;297099/01</v>
          </cell>
          <cell r="R822" t="str">
            <v>INSTITUCIONES EDUCATIVAS CON PROGRAMAS DE PROMOCION Y PREVENCION IMPLEMENTADOS</v>
          </cell>
        </row>
        <row r="823">
          <cell r="Q823" t="str">
            <v>P&gt;297099/01</v>
          </cell>
          <cell r="R823" t="str">
            <v>INSTITUCIONES EDUCATIVAS CON PROGRAMAS DE PROMOCION Y PREVENCION IMPLEMENTADOS</v>
          </cell>
        </row>
        <row r="824">
          <cell r="Q824" t="str">
            <v>P&gt;297099/02</v>
          </cell>
          <cell r="R824" t="str">
            <v>PADRES, CUIDADORES Y PRIMERA INFANCIA REEDUCADOS EN SALUD ORAL.</v>
          </cell>
        </row>
        <row r="825">
          <cell r="Q825" t="str">
            <v>P&gt;297099/02</v>
          </cell>
          <cell r="R825" t="str">
            <v>PADRES, CUIDADORES Y PRIMERA INFANCIA REEDUCADOS EN SALUD ORAL.</v>
          </cell>
        </row>
        <row r="826">
          <cell r="Q826" t="str">
            <v>P&gt;297099/03</v>
          </cell>
          <cell r="R826" t="str">
            <v>POBLACION CON HIPERTENSION Y DIABETES IDENTIFICADA TEMPRANAMENTE.</v>
          </cell>
        </row>
        <row r="827">
          <cell r="Q827" t="str">
            <v>P&gt;297099/03</v>
          </cell>
          <cell r="R827" t="str">
            <v>POBLACION CON HIPERTENSION Y DIABETES IDENTIFICADA TEMPRANAMENTE.</v>
          </cell>
        </row>
        <row r="828">
          <cell r="Q828" t="str">
            <v>P&gt;297099/03</v>
          </cell>
          <cell r="R828" t="str">
            <v>POBLACION CON HIPERTENSION Y DIABETES IDENTIFICADA TEMPRANAMENTE.</v>
          </cell>
        </row>
        <row r="829">
          <cell r="Q829" t="str">
            <v>P&gt;297099/04</v>
          </cell>
          <cell r="R829" t="str">
            <v>PRUEBAS DE TAMIZACION PARA CÁNCER DE MAMA INCREMENTADAS</v>
          </cell>
        </row>
        <row r="830">
          <cell r="Q830" t="str">
            <v>P&gt;297099/05</v>
          </cell>
          <cell r="R830" t="str">
            <v>COBERTURAS DE DETECCION TEMPRANA EN CANCERES PREVALENTES ALCANZADAS.</v>
          </cell>
        </row>
        <row r="831">
          <cell r="Q831" t="str">
            <v>P&gt;297099/05</v>
          </cell>
          <cell r="R831" t="str">
            <v>COBERTURAS DE DETECCION TEMPRANA EN CANCERES PREVALENTES ALCANZADAS.</v>
          </cell>
        </row>
        <row r="832">
          <cell r="Q832" t="str">
            <v>P&gt;297106/03</v>
          </cell>
          <cell r="R832" t="str">
            <v>MODELO DE ATENCION PRIMARIA EN SALUD IMPLEMENTADA</v>
          </cell>
        </row>
        <row r="833">
          <cell r="Q833" t="str">
            <v>P&gt;297106/03</v>
          </cell>
          <cell r="R833" t="str">
            <v>MODELO DE ATENCION PRIMARIA EN SALUD IMPLEMENTADA</v>
          </cell>
        </row>
        <row r="834">
          <cell r="Q834" t="str">
            <v>P&gt;297106/03</v>
          </cell>
          <cell r="R834" t="str">
            <v>MODELO DE ATENCION PRIMARIA EN SALUD IMPLEMENTADA</v>
          </cell>
        </row>
        <row r="835">
          <cell r="Q835" t="str">
            <v>P&gt;297106/04</v>
          </cell>
          <cell r="R835" t="str">
            <v>PLAN DE INTERVENCIONES COLECTIVAS IMPLEMENTADO</v>
          </cell>
        </row>
        <row r="836">
          <cell r="Q836" t="str">
            <v>P&gt;297106/04</v>
          </cell>
          <cell r="R836" t="str">
            <v>PLAN DE INTERVENCIONES COLECTIVAS IMPLEMENTADO</v>
          </cell>
        </row>
        <row r="837">
          <cell r="Q837" t="str">
            <v>P&gt;297106/02</v>
          </cell>
          <cell r="R837" t="str">
            <v>SISTEMA DE VIGILANCIA EN SALUD PUBLICA FORTALECIDO</v>
          </cell>
        </row>
        <row r="838">
          <cell r="Q838" t="str">
            <v>P&gt;297106/02</v>
          </cell>
          <cell r="R838" t="str">
            <v>SISTEMA DE VIGILANCIA EN SALUD PUBLICA FORTALECIDO</v>
          </cell>
        </row>
        <row r="839">
          <cell r="Q839" t="str">
            <v>P&gt;297106/02</v>
          </cell>
          <cell r="R839" t="str">
            <v>SISTEMA DE VIGILANCIA EN SALUD PUBLICA FORTALECIDO</v>
          </cell>
        </row>
        <row r="840">
          <cell r="Q840" t="str">
            <v>P&gt;297106/01</v>
          </cell>
          <cell r="R840" t="str">
            <v>LABORATORIO DE SALUD PUBLICA CERTIFICADO.</v>
          </cell>
        </row>
        <row r="841">
          <cell r="Q841" t="str">
            <v>P&gt;297106/01</v>
          </cell>
          <cell r="R841" t="str">
            <v>LABORATORIO DE SALUD PUBLICA CERTIFICADO.</v>
          </cell>
        </row>
        <row r="842">
          <cell r="Q842" t="str">
            <v>P&gt;297106/01</v>
          </cell>
          <cell r="R842" t="str">
            <v>LABORATORIO DE SALUD PUBLICA CERTIFICADO.</v>
          </cell>
        </row>
        <row r="843">
          <cell r="Q843" t="str">
            <v>P&gt;297106/01</v>
          </cell>
          <cell r="R843" t="str">
            <v>LABORATORIO DE SALUD PUBLICA CERTIFICADO.</v>
          </cell>
        </row>
        <row r="844">
          <cell r="Q844" t="str">
            <v>P&gt;297106/01</v>
          </cell>
          <cell r="R844" t="str">
            <v>LABORATORIO DE SALUD PUBLICA CERTIFICADO.</v>
          </cell>
        </row>
        <row r="845">
          <cell r="Q845" t="str">
            <v>P&gt;297118/02</v>
          </cell>
          <cell r="R845" t="str">
            <v>ÉXITO DE TRATAMIENTO EN PACIENTES TB PULMONAR BK POSITIVOS NUEVOS.</v>
          </cell>
        </row>
        <row r="846">
          <cell r="Q846" t="str">
            <v>P&gt;297118/02</v>
          </cell>
          <cell r="R846" t="str">
            <v>ÉXITO DE TRATAMIENTO EN PACIENTES TB PULMONAR BK POSITIVOS NUEVOS.</v>
          </cell>
        </row>
        <row r="847">
          <cell r="Q847" t="str">
            <v>P&gt;297118/02</v>
          </cell>
          <cell r="R847" t="str">
            <v>ÉXITO DE TRATAMIENTO EN PACIENTES TB PULMONAR BK POSITIVOS NUEVOS.</v>
          </cell>
        </row>
        <row r="848">
          <cell r="Q848" t="str">
            <v>P&gt;297118/02</v>
          </cell>
          <cell r="R848" t="str">
            <v>ÉXITO DE TRATAMIENTO EN PACIENTES TB PULMONAR BK POSITIVOS NUEVOS.</v>
          </cell>
        </row>
        <row r="849">
          <cell r="Q849" t="str">
            <v>P&gt;297118/03</v>
          </cell>
          <cell r="R849" t="str">
            <v>DISCAPACIDAD GRADO 2 DE NUEVOS CASOS HANSEN DISMINUIDA</v>
          </cell>
        </row>
        <row r="850">
          <cell r="Q850" t="str">
            <v>P&gt;297118/03</v>
          </cell>
          <cell r="R850" t="str">
            <v>DISCAPACIDAD GRADO 2 DE NUEVOS CASOS HANSEN DISMINUIDA</v>
          </cell>
        </row>
        <row r="851">
          <cell r="Q851" t="str">
            <v>P&gt;297118/01</v>
          </cell>
          <cell r="R851" t="str">
            <v>COBERTURAS DE VACUNACION EN EL 95 % EN LOS TRAZADORES DEL PROGRAMA LOGRADAS</v>
          </cell>
        </row>
        <row r="852">
          <cell r="Q852" t="str">
            <v>P&gt;297118/01</v>
          </cell>
          <cell r="R852" t="str">
            <v>COBERTURAS DE VACUNACION EN EL 95 % EN LOS TRAZADORES DEL PROGRAMA LOGRADAS</v>
          </cell>
        </row>
        <row r="853">
          <cell r="Q853" t="str">
            <v>P&gt;297118/01</v>
          </cell>
          <cell r="R853" t="str">
            <v>COBERTURAS DE VACUNACION EN EL 95 % EN LOS TRAZADORES DEL PROGRAMA LOGRADAS</v>
          </cell>
        </row>
        <row r="854">
          <cell r="Q854" t="str">
            <v>P&gt;297118/01</v>
          </cell>
          <cell r="R854" t="str">
            <v>COBERTURAS DE VACUNACION EN EL 95 % EN LOS TRAZADORES DEL PROGRAMA LOGRADAS</v>
          </cell>
        </row>
        <row r="855">
          <cell r="Q855" t="str">
            <v>P&gt;297118/01</v>
          </cell>
          <cell r="R855" t="str">
            <v>COBERTURAS DE VACUNACION EN EL 95 % EN LOS TRAZADORES DEL PROGRAMA LOGRADAS</v>
          </cell>
        </row>
        <row r="856">
          <cell r="Q856" t="str">
            <v>P&gt;297118/06</v>
          </cell>
          <cell r="R856" t="str">
            <v>ACCIONES DE IVC SANITARIA A LOS ESTABLECIMIENTOS SUSCEPTIBLES DE SEGUIMIENTO EN LA SEGURIDAD ALIMENTARIA REALIZADAS.</v>
          </cell>
        </row>
        <row r="857">
          <cell r="Q857" t="str">
            <v>P&gt;297118/04</v>
          </cell>
          <cell r="R857" t="str">
            <v>CERO NOTIFICACION DE CASOS DE RABIA, BRUSELLA Y LEPTOSPIRA.</v>
          </cell>
        </row>
        <row r="858">
          <cell r="Q858" t="str">
            <v>P&gt;297118/05</v>
          </cell>
          <cell r="R858" t="str">
            <v>RHONIUS PROLIXUS EN DOMICILIOS DE 10 MUNICIPIOS ERRADICADO.</v>
          </cell>
        </row>
        <row r="859">
          <cell r="Q859" t="str">
            <v>P&gt;297118/05</v>
          </cell>
          <cell r="R859" t="str">
            <v>RHONIUS PROLIXUS EN DOMICILIOS DE 10 MUNICIPIOS ERRADICADO.</v>
          </cell>
        </row>
        <row r="860">
          <cell r="Q860" t="str">
            <v>P&gt;297118/07</v>
          </cell>
          <cell r="R860" t="str">
            <v>ÍNDICES DE INFESTACIÓN AÉDICOS POR DEBAJO DE 10</v>
          </cell>
        </row>
        <row r="861">
          <cell r="Q861" t="str">
            <v>P&gt;297118/07</v>
          </cell>
          <cell r="R861" t="str">
            <v>ÍNDICES DE INFESTACIÓN AÉDICOS POR DEBAJO DE 10</v>
          </cell>
        </row>
        <row r="862">
          <cell r="Q862" t="str">
            <v>P&gt;297118/07</v>
          </cell>
          <cell r="R862" t="str">
            <v>ÍNDICES DE INFESTACIÓN AÉDICOS POR DEBAJO DE 10</v>
          </cell>
        </row>
        <row r="863">
          <cell r="Q863" t="str">
            <v>P&gt;297118/07</v>
          </cell>
          <cell r="R863" t="str">
            <v>ÍNDICES DE INFESTACIÓN AÉDICOS POR DEBAJO DE 10</v>
          </cell>
        </row>
        <row r="864">
          <cell r="Q864" t="str">
            <v>P&gt;297118/07</v>
          </cell>
          <cell r="R864" t="str">
            <v>ÍNDICES DE INFESTACIÓN AÉDICOS POR DEBAJO DE 10</v>
          </cell>
        </row>
        <row r="865">
          <cell r="Q865" t="str">
            <v>P&gt;297118/07</v>
          </cell>
          <cell r="R865" t="str">
            <v>ÍNDICES DE INFESTACIÓN AÉDICOS POR DEBAJO DE 10</v>
          </cell>
        </row>
        <row r="866">
          <cell r="Q866" t="str">
            <v>P&gt;297093/01</v>
          </cell>
          <cell r="R866" t="str">
            <v>SERVICIOS DE SALUD DIRIGIDOS A LA POBLACIÓN A CARGO DEL DEPARTAMENTO GARANTIZADOS</v>
          </cell>
        </row>
        <row r="867">
          <cell r="Q867" t="str">
            <v>P&gt;297093/01</v>
          </cell>
          <cell r="R867" t="str">
            <v>SERVICIOS DE SALUD DIRIGIDOS A LA POBLACIÓN A CARGO DEL DEPARTAMENTO GARANTIZADOS</v>
          </cell>
        </row>
        <row r="868">
          <cell r="Q868" t="str">
            <v>P&gt;297093/02</v>
          </cell>
          <cell r="R868" t="str">
            <v>PAGO DE CARTERA POR SS CAUSADOS POR URGENCIAS, ORDENES JUDICALES, NO JUDICIALES Y PASIVOS EXIGIBLES GESTIONADOS</v>
          </cell>
        </row>
        <row r="869">
          <cell r="Q869" t="str">
            <v>P&gt;297093/02</v>
          </cell>
          <cell r="R869" t="str">
            <v>PAGO DE CARTERA POR SS CAUSADOS POR URGENCIAS, ORDENES JUDICALES, NO JUDICIALES Y PASIVOS EXIGIBLES GESTIONADOS</v>
          </cell>
        </row>
        <row r="870">
          <cell r="Q870" t="str">
            <v>P&gt;297093/02</v>
          </cell>
          <cell r="R870" t="str">
            <v>PAGO DE CARTERA POR SS CAUSADOS POR URGENCIAS, ORDENES JUDICALES, NO JUDICIALES Y PASIVOS EXIGIBLES GESTIONADOS</v>
          </cell>
        </row>
        <row r="871">
          <cell r="Q871" t="str">
            <v>P&gt;297093/04</v>
          </cell>
          <cell r="R871" t="str">
            <v>SERVICIOS DE SALUD DIRIGIDOS A LA POBLACIÓN A CARGO DEL DEPARTAMENTO GARANTIZADOS - SSF</v>
          </cell>
        </row>
        <row r="872">
          <cell r="Q872" t="str">
            <v>P&gt;297091/03</v>
          </cell>
          <cell r="R872" t="str">
            <v>116 MUNICIPIOS DEL DEPARTAMENTO COFINANCIADOS PARA EL ASEGURAMIENTO EN SALUD</v>
          </cell>
        </row>
        <row r="873">
          <cell r="Q873" t="str">
            <v>P&gt;297077/01</v>
          </cell>
          <cell r="R873" t="str">
            <v>MODELO DE HUMANIZACION IMPLEMENTADO Y ARTICULADO CON EL SIGC</v>
          </cell>
        </row>
        <row r="874">
          <cell r="Q874" t="str">
            <v>P&gt;297077/01</v>
          </cell>
          <cell r="R874" t="str">
            <v>MODELO DE HUMANIZACION IMPLEMENTADO Y ARTICULADO CON EL SIGC</v>
          </cell>
        </row>
        <row r="875">
          <cell r="Q875" t="str">
            <v>P&gt;297077/01</v>
          </cell>
          <cell r="R875" t="str">
            <v>MODELO DE HUMANIZACION IMPLEMENTADO Y ARTICULADO CON EL SIGC</v>
          </cell>
        </row>
        <row r="876">
          <cell r="Q876" t="str">
            <v>P&gt;297077/02</v>
          </cell>
          <cell r="R876" t="str">
            <v>ASISTENCIA TECNICA EN PLANEACIÓN ESTRATEGICA EN SALUD REALIZADA</v>
          </cell>
        </row>
        <row r="877">
          <cell r="Q877" t="str">
            <v>P&gt;297077/02</v>
          </cell>
          <cell r="R877" t="str">
            <v>ASISTENCIA TECNICA EN PLANEACIÓN ESTRATEGICA EN SALUD REALIZADA</v>
          </cell>
        </row>
        <row r="878">
          <cell r="Q878" t="str">
            <v>P&gt;297077/02</v>
          </cell>
          <cell r="R878" t="str">
            <v>ASISTENCIA TECNICA EN PLANEACIÓN ESTRATEGICA EN SALUD REALIZADA</v>
          </cell>
        </row>
        <row r="879">
          <cell r="Q879" t="str">
            <v>P&gt;297077/03</v>
          </cell>
          <cell r="R879" t="str">
            <v>PLAN DE ACCIÓN DE LA POLÌTICA DEL MANEJO DE INFORMACIÓN EN EL SECTOR SALUD IMPLEMENTADA EN EL 50%</v>
          </cell>
        </row>
        <row r="880">
          <cell r="Q880" t="str">
            <v>P&gt;297077/03</v>
          </cell>
          <cell r="R880" t="str">
            <v>PLAN DE ACCIÓN DE LA POLÌTICA DEL MANEJO DE INFORMACIÓN EN EL SECTOR SALUD IMPLEMENTADA EN EL 50%</v>
          </cell>
        </row>
        <row r="881">
          <cell r="Q881" t="str">
            <v>P&gt;297081/01</v>
          </cell>
          <cell r="R881" t="str">
            <v>RED INTEGRADA CON EL MODELO DE GESTIÓN EN SALUD</v>
          </cell>
        </row>
        <row r="882">
          <cell r="Q882" t="str">
            <v>P&gt;297081/01</v>
          </cell>
          <cell r="R882" t="str">
            <v>RED INTEGRADA CON EL MODELO DE GESTIÓN EN SALUD</v>
          </cell>
        </row>
        <row r="883">
          <cell r="Q883" t="str">
            <v>P&gt;297081/02</v>
          </cell>
          <cell r="R883" t="str">
            <v>PLAN DEPARTAMENTAL DE MEJORAMIENTO DE LA CALIDAD IMPLEMENTADO</v>
          </cell>
        </row>
        <row r="884">
          <cell r="Q884" t="str">
            <v>P&gt;297081/02</v>
          </cell>
          <cell r="R884" t="str">
            <v>PLAN DEPARTAMENTAL DE MEJORAMIENTO DE LA CALIDAD IMPLEMENTADO</v>
          </cell>
        </row>
        <row r="885">
          <cell r="Q885" t="str">
            <v>P&gt;297081/02</v>
          </cell>
          <cell r="R885" t="str">
            <v>PLAN DEPARTAMENTAL DE MEJORAMIENTO DE LA CALIDAD IMPLEMENTADO</v>
          </cell>
        </row>
        <row r="886">
          <cell r="Q886" t="str">
            <v>P&gt;297086/01</v>
          </cell>
          <cell r="R886" t="str">
            <v>SITUACIONES DE URGENCIAS, EMERGENCIAS Y DESASTRES EN SALUD GESTIONADAS.</v>
          </cell>
        </row>
        <row r="887">
          <cell r="Q887" t="str">
            <v>P&gt;297086/01</v>
          </cell>
          <cell r="R887" t="str">
            <v>SITUACIONES DE URGENCIAS, EMERGENCIAS Y DESASTRES EN SALUD GESTIONADAS.</v>
          </cell>
        </row>
        <row r="888">
          <cell r="Q888" t="str">
            <v>P&gt;297086/01</v>
          </cell>
          <cell r="R888" t="str">
            <v>SITUACIONES DE URGENCIAS, EMERGENCIAS Y DESASTRES EN SALUD GESTIONADAS.</v>
          </cell>
        </row>
        <row r="889">
          <cell r="Q889" t="str">
            <v>P&gt;297086/01</v>
          </cell>
          <cell r="R889" t="str">
            <v>SITUACIONES DE URGENCIAS, EMERGENCIAS Y DESASTRES EN SALUD GESTIONADAS.</v>
          </cell>
        </row>
        <row r="890">
          <cell r="Q890" t="str">
            <v>P&gt;297086/02</v>
          </cell>
          <cell r="R890" t="str">
            <v>IMPLEMENTAR LA GESTIÓN DEL RIESGO EN LAS INSTITUCIONES DE SERVICIOS DE SALUD.</v>
          </cell>
        </row>
        <row r="891">
          <cell r="Q891" t="str">
            <v>P&gt;297086/02</v>
          </cell>
          <cell r="R891" t="str">
            <v>IMPLEMENTAR LA GESTIÓN DEL RIESGO EN LAS INSTITUCIONES DE SERVICIOS DE SALUD.</v>
          </cell>
        </row>
        <row r="892">
          <cell r="Q892" t="str">
            <v>P&gt;297088/01</v>
          </cell>
          <cell r="R892" t="str">
            <v>ACCIONES DE INSPECCION VIGILANCIA Y CONTROL REALIZADAS EN EL DEPARTAMENTO DE CUNDINAMARCA.</v>
          </cell>
        </row>
        <row r="893">
          <cell r="Q893" t="str">
            <v>P&gt;297088/01</v>
          </cell>
          <cell r="R893" t="str">
            <v>ACCIONES DE INSPECCION VIGILANCIA Y CONTROL REALIZADAS EN EL DEPARTAMENTO DE CUNDINAMARCA.</v>
          </cell>
        </row>
        <row r="894">
          <cell r="Q894" t="str">
            <v>P&gt;297088/01</v>
          </cell>
          <cell r="R894" t="str">
            <v>ACCIONES DE INSPECCION VIGILANCIA Y CONTROL REALIZADAS EN EL DEPARTAMENTO DE CUNDINAMARCA.</v>
          </cell>
        </row>
        <row r="895">
          <cell r="Q895" t="str">
            <v>P&gt;297088/02</v>
          </cell>
          <cell r="R895" t="str">
            <v>Fortalecimiento de procesos y programas de I.V.C implementados</v>
          </cell>
        </row>
        <row r="896">
          <cell r="Q896" t="str">
            <v>P&gt;297088/02</v>
          </cell>
          <cell r="R896" t="str">
            <v>Fortalecimiento de procesos y programas de I.V.C implementados</v>
          </cell>
        </row>
        <row r="897">
          <cell r="Q897" t="str">
            <v>P&gt;297088/02</v>
          </cell>
          <cell r="R897" t="str">
            <v>Fortalecimiento de procesos y programas de I.V.C implementados</v>
          </cell>
        </row>
        <row r="898">
          <cell r="Q898" t="str">
            <v>P&gt;297091/01</v>
          </cell>
          <cell r="R898" t="str">
            <v>PROMOCION A LA AFILIACION Y ACCESO EFECTIVO A LOS SERVICIOS DE SALUD GESTIONADO</v>
          </cell>
        </row>
        <row r="899">
          <cell r="Q899" t="str">
            <v>P&gt;297091/01</v>
          </cell>
          <cell r="R899" t="str">
            <v>PROMOCION A LA AFILIACION Y ACCESO EFECTIVO A LOS SERVICIOS DE SALUD GESTIONADO</v>
          </cell>
        </row>
        <row r="900">
          <cell r="Q900" t="str">
            <v>P&gt;297091/01</v>
          </cell>
          <cell r="R900" t="str">
            <v>PROMOCION A LA AFILIACION Y ACCESO EFECTIVO A LOS SERVICIOS DE SALUD GESTIONADO</v>
          </cell>
        </row>
        <row r="901">
          <cell r="Q901" t="str">
            <v>P&gt;297091/04</v>
          </cell>
          <cell r="R901" t="str">
            <v>15 PROVINCIAS VIGILADAS MEDIANTE AUDITORIAS REALIZADAS A LOS PRESTADORES DE SERVICIOS DE SALUD EN EL DEPARTAMENTO</v>
          </cell>
        </row>
        <row r="902">
          <cell r="Q902" t="str">
            <v>P&gt;297091/04</v>
          </cell>
          <cell r="R902" t="str">
            <v>15 PROVINCIAS VIGILADAS MEDIANTE AUDITORIAS REALIZADAS A LOS PRESTADORES DE SERVICIOS DE SALUD EN EL DEPARTAMENTO</v>
          </cell>
        </row>
        <row r="903">
          <cell r="Q903" t="str">
            <v>P&gt;297122/01</v>
          </cell>
          <cell r="R903" t="str">
            <v>EMPRESAS SOCIALES DEL ESTADO APOYADAS.</v>
          </cell>
        </row>
        <row r="904">
          <cell r="Q904" t="str">
            <v>P&gt;297122/03</v>
          </cell>
          <cell r="R904" t="str">
            <v>Transferencias de Ley realizadas</v>
          </cell>
        </row>
        <row r="905">
          <cell r="Q905" t="str">
            <v>P&gt;297122/03</v>
          </cell>
          <cell r="R905" t="str">
            <v>Transferencias de Ley realizadas</v>
          </cell>
        </row>
        <row r="906">
          <cell r="Q906" t="str">
            <v>P&gt;297122/03</v>
          </cell>
          <cell r="R906" t="str">
            <v>Transferencias de Ley realizadas</v>
          </cell>
        </row>
        <row r="907">
          <cell r="Q907" t="str">
            <v>P&gt;297122/04</v>
          </cell>
          <cell r="R907" t="str">
            <v>ACCIONES DE MEJORAMIENTO ADMINISTRATIVO REALIZADAS.</v>
          </cell>
        </row>
        <row r="908">
          <cell r="Q908" t="str">
            <v>P&gt;297122/04</v>
          </cell>
          <cell r="R908" t="str">
            <v>ACCIONES DE MEJORAMIENTO ADMINISTRATIVO REALIZADAS.</v>
          </cell>
        </row>
        <row r="909">
          <cell r="Q909" t="str">
            <v>P&gt;297212/02</v>
          </cell>
          <cell r="R909" t="str">
            <v>RED PUBLICA DE SALUD MEJORADA Y MANTENIDA</v>
          </cell>
        </row>
        <row r="910">
          <cell r="Q910" t="str">
            <v>P&gt;297223/01</v>
          </cell>
          <cell r="R910" t="str">
            <v>Servicio de apoyo mediante mecanismos de participación social en materia de salud y de seguridad social en salud</v>
          </cell>
        </row>
        <row r="911">
          <cell r="Q911" t="str">
            <v>P&gt;297224/01</v>
          </cell>
          <cell r="R911" t="str">
            <v>Servicio de asistencia técnica a instituciones prestadoras de Servicio de salud</v>
          </cell>
        </row>
        <row r="912">
          <cell r="Q912" t="str">
            <v>P&gt;297224/01</v>
          </cell>
          <cell r="R912" t="str">
            <v>Servicio de asistencia técnica a instituciones prestadoras de Servicio de salud</v>
          </cell>
        </row>
        <row r="913">
          <cell r="Q913" t="str">
            <v>P&gt;297224/01</v>
          </cell>
          <cell r="R913" t="str">
            <v>Servicio de asistencia técnica a instituciones prestadoras de Servicio de salud</v>
          </cell>
        </row>
        <row r="914">
          <cell r="Q914" t="str">
            <v>P&gt;297213/13</v>
          </cell>
          <cell r="R914" t="str">
            <v>MERCADOS LOCALES PARA LA PAZ IMPLEMENTADOS</v>
          </cell>
        </row>
        <row r="915">
          <cell r="Q915" t="str">
            <v>P&gt;297213/04</v>
          </cell>
          <cell r="R915" t="str">
            <v>ENTIDADES TERRITORIALES MUNICIPALES FORMADAS</v>
          </cell>
        </row>
        <row r="916">
          <cell r="Q916" t="str">
            <v>P&gt;297213/05</v>
          </cell>
          <cell r="R916" t="str">
            <v>CAPACIDADES GENERADAS EN TEMAS DE POLÍTICA, PAZ CONFLICTO Y EMPRENDIMIENTO</v>
          </cell>
        </row>
        <row r="917">
          <cell r="Q917" t="str">
            <v>P&gt;297213/06</v>
          </cell>
          <cell r="R917" t="str">
            <v>CIUDADANOS DEL DEPARTAMENTO FORMADOS EN CULTURA CIUDADANA</v>
          </cell>
        </row>
        <row r="918">
          <cell r="Q918" t="str">
            <v>P&gt;297213/06</v>
          </cell>
          <cell r="R918" t="str">
            <v>CIUDADANOS DEL DEPARTAMENTO FORMADOS EN CULTURA CIUDADANA</v>
          </cell>
        </row>
        <row r="919">
          <cell r="Q919" t="str">
            <v>P&gt;297213/06</v>
          </cell>
          <cell r="R919" t="str">
            <v>CIUDADANOS DEL DEPARTAMENTO FORMADOS EN CULTURA CIUDADANA</v>
          </cell>
        </row>
        <row r="920">
          <cell r="Q920" t="str">
            <v>P&gt;297213/06</v>
          </cell>
          <cell r="R920" t="str">
            <v>CIUDADANOS DEL DEPARTAMENTO FORMADOS EN CULTURA CIUDADANA</v>
          </cell>
        </row>
        <row r="921">
          <cell r="Q921" t="str">
            <v>P&gt;297214/02</v>
          </cell>
          <cell r="R921" t="str">
            <v>OBSERVATORIO PARA LA PAZ IMPLEMENTADO</v>
          </cell>
        </row>
        <row r="922">
          <cell r="Q922" t="str">
            <v>P&gt;297214/02</v>
          </cell>
          <cell r="R922" t="str">
            <v>OBSERVATORIO PARA LA PAZ IMPLEMENTADO</v>
          </cell>
        </row>
        <row r="923">
          <cell r="Q923" t="str">
            <v>P&gt;297067/02</v>
          </cell>
          <cell r="R923" t="str">
            <v>Obras de impacto social y comunitario dirigidas al fortalecimiento de las organizaciones comunales de Cundinamarca.</v>
          </cell>
        </row>
        <row r="924">
          <cell r="Q924" t="str">
            <v>P&gt;297067/02</v>
          </cell>
          <cell r="R924" t="str">
            <v>Obras de impacto social y comunitario dirigidas al fortalecimiento de las organizaciones comunales de Cundinamarca.</v>
          </cell>
        </row>
        <row r="925">
          <cell r="Q925" t="str">
            <v>P&gt;297068/02</v>
          </cell>
          <cell r="R925" t="str">
            <v>Organizaciones comunales con las que se estructuro convenios para adelantar proyectos dirigidos a la preservación de su entorno ambiental.</v>
          </cell>
        </row>
        <row r="926">
          <cell r="Q926" t="str">
            <v>P&gt;297068/03</v>
          </cell>
          <cell r="R926" t="str">
            <v>Organizaciones comunales a las que se les brinda oportunidades, herramientas y capacidades de gestión para un nuevo liderazgo.</v>
          </cell>
        </row>
        <row r="927">
          <cell r="Q927" t="str">
            <v>P&gt;297068/03</v>
          </cell>
          <cell r="R927" t="str">
            <v>Organizaciones comunales a las que se les brinda oportunidades, herramientas y capacidades de gestión para un nuevo liderazgo.</v>
          </cell>
        </row>
        <row r="928">
          <cell r="Q928" t="str">
            <v>P&gt;297068/03</v>
          </cell>
          <cell r="R928" t="str">
            <v>Organizaciones comunales a las que se les brinda oportunidades, herramientas y capacidades de gestión para un nuevo liderazgo.</v>
          </cell>
        </row>
        <row r="929">
          <cell r="Q929" t="str">
            <v>P&gt;297068/01</v>
          </cell>
          <cell r="R929" t="str">
            <v>La política pública departamental de la acción comunal, adoptada y articulada.</v>
          </cell>
        </row>
        <row r="930">
          <cell r="Q930" t="str">
            <v>P&gt;297036/01</v>
          </cell>
          <cell r="R930" t="str">
            <v>ADOLESCENTES PROTEGIDOS</v>
          </cell>
        </row>
        <row r="931">
          <cell r="Q931" t="str">
            <v>P&gt;297038/01</v>
          </cell>
          <cell r="R931" t="str">
            <v>niñez protegida</v>
          </cell>
        </row>
        <row r="932">
          <cell r="Q932" t="str">
            <v>P&gt;297039/01</v>
          </cell>
          <cell r="R932" t="str">
            <v>personas mayores atendidas</v>
          </cell>
        </row>
        <row r="933">
          <cell r="Q933" t="str">
            <v>P&gt;297040/01</v>
          </cell>
          <cell r="R933" t="str">
            <v>PERSONAS ATENDIDAS</v>
          </cell>
        </row>
        <row r="934">
          <cell r="Q934" t="str">
            <v>P&gt;297040/03</v>
          </cell>
          <cell r="R934" t="str">
            <v>PERSONAS VÍCTIMAS DEL CONFLICTO ARMADO ATENDIDAS</v>
          </cell>
        </row>
        <row r="935">
          <cell r="Q935" t="str">
            <v>P&gt;297126/01</v>
          </cell>
          <cell r="R935" t="str">
            <v>Escenarios construidos</v>
          </cell>
        </row>
        <row r="936">
          <cell r="Q936" t="str">
            <v>P&gt;297126/01</v>
          </cell>
          <cell r="R936" t="str">
            <v>Escenarios construidos</v>
          </cell>
        </row>
        <row r="937">
          <cell r="Q937" t="str">
            <v>P&gt;297126/01</v>
          </cell>
          <cell r="R937" t="str">
            <v>Escenarios construidos</v>
          </cell>
        </row>
        <row r="938">
          <cell r="Q938" t="str">
            <v>P&gt;297126/02</v>
          </cell>
          <cell r="R938" t="str">
            <v>Escenarios mejorados</v>
          </cell>
        </row>
        <row r="939">
          <cell r="Q939" t="str">
            <v>P&gt;297126/02</v>
          </cell>
          <cell r="R939" t="str">
            <v>Escenarios mejorados</v>
          </cell>
        </row>
        <row r="940">
          <cell r="Q940" t="str">
            <v>P&gt;297126/02</v>
          </cell>
          <cell r="R940" t="str">
            <v>Escenarios mejorados</v>
          </cell>
        </row>
        <row r="941">
          <cell r="Q941" t="str">
            <v>P&gt;297080/01</v>
          </cell>
          <cell r="R941" t="str">
            <v>PROGRAMA TALENTO Y RESERVA DEPORTIVA IMPLEMENTADO</v>
          </cell>
        </row>
        <row r="942">
          <cell r="Q942" t="str">
            <v>P&gt;297080/01</v>
          </cell>
          <cell r="R942" t="str">
            <v>PROGRAMA TALENTO Y RESERVA DEPORTIVA IMPLEMENTADO</v>
          </cell>
        </row>
        <row r="943">
          <cell r="Q943" t="str">
            <v>P&gt;297080/01</v>
          </cell>
          <cell r="R943" t="str">
            <v>PROGRAMA TALENTO Y RESERVA DEPORTIVA IMPLEMENTADO</v>
          </cell>
        </row>
        <row r="944">
          <cell r="Q944" t="str">
            <v>P&gt;297080/02</v>
          </cell>
          <cell r="R944" t="str">
            <v>PROGRAMA DE ALTOS LOGROS PARA ADOLESCENTES</v>
          </cell>
        </row>
        <row r="945">
          <cell r="Q945" t="str">
            <v>P&gt;297080/02</v>
          </cell>
          <cell r="R945" t="str">
            <v>PROGRAMA DE ALTOS LOGROS PARA ADOLESCENTES</v>
          </cell>
        </row>
        <row r="946">
          <cell r="Q946" t="str">
            <v>P&gt;297080/02</v>
          </cell>
          <cell r="R946" t="str">
            <v>PROGRAMA DE ALTOS LOGROS PARA ADOLESCENTES</v>
          </cell>
        </row>
        <row r="947">
          <cell r="Q947" t="str">
            <v>P&gt;297080/03</v>
          </cell>
          <cell r="R947" t="str">
            <v>DEPORTE ASOCIATIVO FORTALECIDO</v>
          </cell>
        </row>
        <row r="948">
          <cell r="Q948" t="str">
            <v>P&gt;297080/03</v>
          </cell>
          <cell r="R948" t="str">
            <v>DEPORTE ASOCIATIVO FORTALECIDO</v>
          </cell>
        </row>
        <row r="949">
          <cell r="Q949" t="str">
            <v>P&gt;297080/03</v>
          </cell>
          <cell r="R949" t="str">
            <v>DEPORTE ASOCIATIVO FORTALECIDO</v>
          </cell>
        </row>
        <row r="950">
          <cell r="Q950" t="str">
            <v>P&gt;297080/04</v>
          </cell>
          <cell r="R950" t="str">
            <v>JOVENES BENEFICIADOS CON DEPORTE DE ALTOS LOGROS</v>
          </cell>
        </row>
        <row r="951">
          <cell r="Q951" t="str">
            <v>P&gt;297080/04</v>
          </cell>
          <cell r="R951" t="str">
            <v>JOVENES BENEFICIADOS CON DEPORTE DE ALTOS LOGROS</v>
          </cell>
        </row>
        <row r="952">
          <cell r="Q952" t="str">
            <v>P&gt;297080/04</v>
          </cell>
          <cell r="R952" t="str">
            <v>JOVENES BENEFICIADOS CON DEPORTE DE ALTOS LOGROS</v>
          </cell>
        </row>
        <row r="953">
          <cell r="Q953" t="str">
            <v>P&gt;297080/05</v>
          </cell>
          <cell r="R953" t="str">
            <v>ADULTOS BENEFICIADOS CON DEPORTE DE ALTOS LOGROS</v>
          </cell>
        </row>
        <row r="954">
          <cell r="Q954" t="str">
            <v>P&gt;297080/05</v>
          </cell>
          <cell r="R954" t="str">
            <v>ADULTOS BENEFICIADOS CON DEPORTE DE ALTOS LOGROS</v>
          </cell>
        </row>
        <row r="955">
          <cell r="Q955" t="str">
            <v>P&gt;297080/05</v>
          </cell>
          <cell r="R955" t="str">
            <v>ADULTOS BENEFICIADOS CON DEPORTE DE ALTOS LOGROS</v>
          </cell>
        </row>
        <row r="956">
          <cell r="Q956" t="str">
            <v>P&gt;297080/06</v>
          </cell>
          <cell r="R956" t="str">
            <v>PROGRAMA DE DEPORTE DE ALTOS LOGROS DESARROLLADO PARA LA POBLACIÓN EN CONDICION DE DISCAPACIDAD</v>
          </cell>
        </row>
        <row r="957">
          <cell r="Q957" t="str">
            <v>P&gt;297080/06</v>
          </cell>
          <cell r="R957" t="str">
            <v>PROGRAMA DE DEPORTE DE ALTOS LOGROS DESARROLLADO PARA LA POBLACIÓN EN CONDICION DE DISCAPACIDAD</v>
          </cell>
        </row>
        <row r="958">
          <cell r="Q958" t="str">
            <v>P&gt;297080/06</v>
          </cell>
          <cell r="R958" t="str">
            <v>PROGRAMA DE DEPORTE DE ALTOS LOGROS DESARROLLADO PARA LA POBLACIÓN EN CONDICION DE DISCAPACIDAD</v>
          </cell>
        </row>
        <row r="959">
          <cell r="Q959" t="str">
            <v>P&gt;297087/03</v>
          </cell>
          <cell r="R959" t="str">
            <v>EVENTOS "DÍA BLANCO" APOYADOS</v>
          </cell>
        </row>
        <row r="960">
          <cell r="Q960" t="str">
            <v>P&gt;297087/03</v>
          </cell>
          <cell r="R960" t="str">
            <v>EVENTOS "DÍA BLANCO" APOYADOS</v>
          </cell>
        </row>
        <row r="961">
          <cell r="Q961" t="str">
            <v>P&gt;297087/02</v>
          </cell>
          <cell r="R961" t="str">
            <v>EVENTOS RECREO DEPORTIVOS REALIZADOS POBLACIÓN VCA</v>
          </cell>
        </row>
        <row r="962">
          <cell r="Q962" t="str">
            <v>P&gt;297087/02</v>
          </cell>
          <cell r="R962" t="str">
            <v>EVENTOS RECREO DEPORTIVOS REALIZADOS POBLACIÓN VCA</v>
          </cell>
        </row>
        <row r="963">
          <cell r="Q963" t="str">
            <v>P&gt;297087/01</v>
          </cell>
          <cell r="R963" t="str">
            <v>EVENTOS DE INTEGRACIÓN PARA POBLACIÓN DIVERSA REALIZADOS</v>
          </cell>
        </row>
        <row r="964">
          <cell r="Q964" t="str">
            <v>P&gt;297087/01</v>
          </cell>
          <cell r="R964" t="str">
            <v>EVENTOS DE INTEGRACIÓN PARA POBLACIÓN DIVERSA REALIZADOS</v>
          </cell>
        </row>
        <row r="965">
          <cell r="Q965" t="str">
            <v>P&gt;297108/02</v>
          </cell>
          <cell r="R965" t="str">
            <v>JUEGOS CAMPESINOS RECREATIVOS REALIZADOS</v>
          </cell>
        </row>
        <row r="966">
          <cell r="Q966" t="str">
            <v>P&gt;297108/02</v>
          </cell>
          <cell r="R966" t="str">
            <v>JUEGOS CAMPESINOS RECREATIVOS REALIZADOS</v>
          </cell>
        </row>
        <row r="967">
          <cell r="Q967" t="str">
            <v>P&gt;297108/05</v>
          </cell>
          <cell r="R967" t="str">
            <v>CARRERAS ATLÉTICAS RECREATIVAS Y/O COMPETITIVAS DE LA MUJER REALIZADAS</v>
          </cell>
        </row>
        <row r="968">
          <cell r="Q968" t="str">
            <v>P&gt;297108/05</v>
          </cell>
          <cell r="R968" t="str">
            <v>CARRERAS ATLÉTICAS RECREATIVAS Y/O COMPETITIVAS DE LA MUJER REALIZADAS</v>
          </cell>
        </row>
        <row r="969">
          <cell r="Q969" t="str">
            <v>P&gt;297108/01</v>
          </cell>
          <cell r="R969" t="str">
            <v>CAMPAMENTOS JUVENILES DE RECREACIÓN REALIZADOS</v>
          </cell>
        </row>
        <row r="970">
          <cell r="Q970" t="str">
            <v>P&gt;297108/01</v>
          </cell>
          <cell r="R970" t="str">
            <v>CAMPAMENTOS JUVENILES DE RECREACIÓN REALIZADOS</v>
          </cell>
        </row>
        <row r="971">
          <cell r="Q971" t="str">
            <v>P&gt;297108/01</v>
          </cell>
          <cell r="R971" t="str">
            <v>CAMPAMENTOS JUVENILES DE RECREACIÓN REALIZADOS</v>
          </cell>
        </row>
        <row r="972">
          <cell r="Q972" t="str">
            <v>P&gt;297108/06</v>
          </cell>
          <cell r="R972" t="str">
            <v>ESTUDIANTES FORMADOS PARA EL SERVICIO SOCIAL EN RECREACIÓN</v>
          </cell>
        </row>
        <row r="973">
          <cell r="Q973" t="str">
            <v>P&gt;297108/04</v>
          </cell>
          <cell r="R973" t="str">
            <v>PROGRAMA "NUEVO COMIENZO" IMPLEMENTADO</v>
          </cell>
        </row>
        <row r="974">
          <cell r="Q974" t="str">
            <v>P&gt;297108/04</v>
          </cell>
          <cell r="R974" t="str">
            <v>PROGRAMA "NUEVO COMIENZO" IMPLEMENTADO</v>
          </cell>
        </row>
        <row r="975">
          <cell r="Q975" t="str">
            <v>P&gt;297108/04</v>
          </cell>
          <cell r="R975" t="str">
            <v>PROGRAMA "NUEVO COMIENZO" IMPLEMENTADO</v>
          </cell>
        </row>
        <row r="976">
          <cell r="Q976" t="str">
            <v>P&gt;297108/03</v>
          </cell>
          <cell r="R976" t="str">
            <v>JÓVENES VINCULADOS A ACTIVIDADES RECREO DEPORTIVAS Y DE USO DEL TIEMPO LIBRE</v>
          </cell>
        </row>
        <row r="977">
          <cell r="Q977" t="str">
            <v>P&gt;297108/03</v>
          </cell>
          <cell r="R977" t="str">
            <v>JÓVENES VINCULADOS A ACTIVIDADES RECREO DEPORTIVAS Y DE USO DEL TIEMPO LIBRE</v>
          </cell>
        </row>
        <row r="978">
          <cell r="Q978" t="str">
            <v>P&gt;297171/01</v>
          </cell>
          <cell r="R978" t="str">
            <v>FORTALECIMIENTO INTEGRAL Y TRANSVERSAL PARA EL DEPORTE CONVENCIONAL Y PARALÍMPICO IMPLEMENTADO</v>
          </cell>
        </row>
        <row r="979">
          <cell r="Q979" t="str">
            <v>P&gt;297171/02</v>
          </cell>
          <cell r="R979" t="str">
            <v>PROCESOS DE FORMACIÓN Y CAPACITACIÓN REALIZADOS</v>
          </cell>
        </row>
        <row r="980">
          <cell r="Q980" t="str">
            <v>P&gt;297185/06</v>
          </cell>
          <cell r="R980" t="str">
            <v>PROGRAMA DE MATROGIMNACIA IMPLEMENTADO</v>
          </cell>
        </row>
        <row r="981">
          <cell r="Q981" t="str">
            <v>P&gt;297185/01</v>
          </cell>
          <cell r="R981" t="str">
            <v>PROCESO DE IRRADIACIÓN IMPLEMENTADO EN ESCUELAS DE FORMACIÓN DEPORTIVA</v>
          </cell>
        </row>
        <row r="982">
          <cell r="Q982" t="str">
            <v>P&gt;297185/04</v>
          </cell>
          <cell r="R982" t="str">
            <v>JUEGOS INTERCOLEGIADOS REALIZADOS -CATEGORÍA ESCOLAR.</v>
          </cell>
        </row>
        <row r="983">
          <cell r="Q983" t="str">
            <v>P&gt;297185/04</v>
          </cell>
          <cell r="R983" t="str">
            <v>JUEGOS INTERCOLEGIADOS REALIZADOS -CATEGORÍA ESCOLAR.</v>
          </cell>
        </row>
        <row r="984">
          <cell r="Q984" t="str">
            <v>P&gt;297185/02</v>
          </cell>
          <cell r="R984" t="str">
            <v>PROCESO DE FUNDAMENTACIÓN IMPLEMENTADO EN ESCUELAS DE FORMACIÓN DEPORTIVA</v>
          </cell>
        </row>
        <row r="985">
          <cell r="Q985" t="str">
            <v>P&gt;297185/02</v>
          </cell>
          <cell r="R985" t="str">
            <v>PROCESO DE FUNDAMENTACIÓN IMPLEMENTADO EN ESCUELAS DE FORMACIÓN DEPORTIVA</v>
          </cell>
        </row>
        <row r="986">
          <cell r="Q986" t="str">
            <v>P&gt;297185/05</v>
          </cell>
          <cell r="R986" t="str">
            <v>JUEGOS INTERCOLEGIADOS REALIZADOS -CATEGORÍAS A Y B.</v>
          </cell>
        </row>
        <row r="987">
          <cell r="Q987" t="str">
            <v>P&gt;297185/05</v>
          </cell>
          <cell r="R987" t="str">
            <v>JUEGOS INTERCOLEGIADOS REALIZADOS -CATEGORÍAS A Y B.</v>
          </cell>
        </row>
        <row r="988">
          <cell r="Q988" t="str">
            <v>P&gt;297185/07</v>
          </cell>
          <cell r="R988" t="str">
            <v>DEPORTES EXTREMOS Y DE NUEVAS TENDENCIAS APOYADOS Y ACTIVIDAD MASIVA DE GRAN IMPACTO.</v>
          </cell>
        </row>
        <row r="989">
          <cell r="Q989" t="str">
            <v>P&gt;297185/07</v>
          </cell>
          <cell r="R989" t="str">
            <v>DEPORTES EXTREMOS Y DE NUEVAS TENDENCIAS APOYADOS Y ACTIVIDAD MASIVA DE GRAN IMPACTO.</v>
          </cell>
        </row>
        <row r="990">
          <cell r="Q990" t="str">
            <v>P&gt;297185/03</v>
          </cell>
          <cell r="R990" t="str">
            <v>PROCESO DE ESPECIALIZACIÓN IMPLEMENTADO EN ESCUELAS DE FORMACIÓN DEPORTIVA</v>
          </cell>
        </row>
        <row r="991">
          <cell r="Q991" t="str">
            <v>P&gt;297185/03</v>
          </cell>
          <cell r="R991" t="str">
            <v>PROCESO DE ESPECIALIZACIÓN IMPLEMENTADO EN ESCUELAS DE FORMACIÓN DEPORTIVA</v>
          </cell>
        </row>
        <row r="992">
          <cell r="Q992" t="str">
            <v>P&gt;297187/01</v>
          </cell>
          <cell r="R992" t="str">
            <v>MUNICIPIOS CON PROGRAMA LÚDICO, RECREATIVO Y DE ACTIVIDAD FÍSICA IMPLEMENTADO.</v>
          </cell>
        </row>
        <row r="993">
          <cell r="Q993" t="str">
            <v>P&gt;297187/01</v>
          </cell>
          <cell r="R993" t="str">
            <v>MUNICIPIOS CON PROGRAMA LÚDICO, RECREATIVO Y DE ACTIVIDAD FÍSICA IMPLEMENTADO.</v>
          </cell>
        </row>
        <row r="994">
          <cell r="Q994" t="str">
            <v>P&gt;297187/01</v>
          </cell>
          <cell r="R994" t="str">
            <v>MUNICIPIOS CON PROGRAMA LÚDICO, RECREATIVO Y DE ACTIVIDAD FÍSICA IMPLEMENTADO.</v>
          </cell>
        </row>
        <row r="995">
          <cell r="Q995" t="str">
            <v>P&gt;297187/02</v>
          </cell>
          <cell r="R995" t="str">
            <v>PARQUES BIOSALUDABLES DOTADOS O MANTENIDOS</v>
          </cell>
        </row>
        <row r="996">
          <cell r="Q996" t="str">
            <v>P&gt;297187/03</v>
          </cell>
          <cell r="R996" t="str">
            <v>MUNICIPIOS CON PROGRAMA PARA LA MUJER INSTITUCIONALIZADO.</v>
          </cell>
        </row>
        <row r="997">
          <cell r="Q997" t="str">
            <v>P&gt;297187/03</v>
          </cell>
          <cell r="R997" t="str">
            <v>MUNICIPIOS CON PROGRAMA PARA LA MUJER INSTITUCIONALIZADO.</v>
          </cell>
        </row>
        <row r="998">
          <cell r="Q998" t="str">
            <v>P&gt;297187/05</v>
          </cell>
          <cell r="R998" t="str">
            <v>PARQUES INFANTILES DOTADOS O MANTENIDOS PARA PRIMERA INFANCIA</v>
          </cell>
        </row>
        <row r="999">
          <cell r="Q999" t="str">
            <v>P&gt;297187/04</v>
          </cell>
          <cell r="R999" t="str">
            <v>PARQUES INFANTILES DOTADOS O MANTENIDOS PARA NIÑOS DE 6 AÑOS EN ADELANTE</v>
          </cell>
        </row>
        <row r="1000">
          <cell r="Q1000" t="str">
            <v>P&gt;297045/01</v>
          </cell>
          <cell r="R1000" t="str">
            <v>CRÉDITOS OTORGADOS</v>
          </cell>
        </row>
        <row r="1001">
          <cell r="Q1001" t="str">
            <v>P&gt;297045/01</v>
          </cell>
          <cell r="R1001" t="str">
            <v>CRÉDITOS OTORGADOS</v>
          </cell>
        </row>
        <row r="1002">
          <cell r="Q1002" t="str">
            <v>P&gt;297045/02</v>
          </cell>
          <cell r="R1002" t="str">
            <v>AFILIADOS CONOCEDORES DE LOS BENEFICIOS DE LA CSC</v>
          </cell>
        </row>
        <row r="1003">
          <cell r="Q1003" t="str">
            <v>P&gt;297046/01</v>
          </cell>
          <cell r="R1003" t="str">
            <v>PROGRAMAS DE BIENESTAR SOCIAL PARA LOS AFILIADOS Y SUS FAMILIAS</v>
          </cell>
        </row>
        <row r="1004">
          <cell r="Q1004" t="str">
            <v>P&gt;297046/01</v>
          </cell>
          <cell r="R1004" t="str">
            <v>PROGRAMAS DE BIENESTAR SOCIAL PARA LOS AFILIADOS Y SUS FAMILIAS</v>
          </cell>
        </row>
        <row r="1005">
          <cell r="Q1005" t="str">
            <v>P&gt;297046/02</v>
          </cell>
          <cell r="R1005" t="str">
            <v>PROGRAMAS DE CAPACITACIÓN Y SUBIDIOS ICFES PARA LOS AFILIADOS Y BENEFICIARIOS DE LA CSC</v>
          </cell>
        </row>
        <row r="1006">
          <cell r="Q1006" t="str">
            <v>P&gt;297046/02</v>
          </cell>
          <cell r="R1006" t="str">
            <v>PROGRAMAS DE CAPACITACIÓN Y SUBIDIOS ICFES PARA LOS AFILIADOS Y BENEFICIARIOS DE LA CSC</v>
          </cell>
        </row>
        <row r="1007">
          <cell r="Q1007" t="str">
            <v>P&gt;297050/01</v>
          </cell>
          <cell r="R1007" t="str">
            <v>Política pública</v>
          </cell>
        </row>
        <row r="1008">
          <cell r="Q1008" t="str">
            <v>P&gt;297050/02</v>
          </cell>
          <cell r="R1008" t="str">
            <v>Procesos municipales de formación artística</v>
          </cell>
        </row>
        <row r="1009">
          <cell r="Q1009" t="str">
            <v>P&gt;297050/02</v>
          </cell>
          <cell r="R1009" t="str">
            <v>Procesos municipales de formación artística</v>
          </cell>
        </row>
        <row r="1010">
          <cell r="Q1010" t="str">
            <v>P&gt;297050/06</v>
          </cell>
          <cell r="R1010" t="str">
            <v>Procesos municipales de formación artística primera infancia</v>
          </cell>
        </row>
        <row r="1011">
          <cell r="Q1011" t="str">
            <v>P&gt;297050/06</v>
          </cell>
          <cell r="R1011" t="str">
            <v>Procesos municipales de formación artística primera infancia</v>
          </cell>
        </row>
        <row r="1012">
          <cell r="Q1012" t="str">
            <v>P&gt;297050/09</v>
          </cell>
          <cell r="R1012" t="str">
            <v>Procesos municipales de formación artística adolescentes</v>
          </cell>
        </row>
        <row r="1013">
          <cell r="Q1013" t="str">
            <v>P&gt;297050/09</v>
          </cell>
          <cell r="R1013" t="str">
            <v>Procesos municipales de formación artística adolescentes</v>
          </cell>
        </row>
        <row r="1014">
          <cell r="Q1014" t="str">
            <v>P&gt;297052/01</v>
          </cell>
          <cell r="R1014" t="str">
            <v>ACOMPAÑAMIENTO Y ASISTENCIA TÉCNICA IN SITU REALIZADA</v>
          </cell>
        </row>
        <row r="1015">
          <cell r="Q1015" t="str">
            <v>P&gt;297052/02</v>
          </cell>
          <cell r="R1015" t="str">
            <v>ENCUENTROS DEPARTAMENTALES DE BIBLIOTECARIOS REALIZADOS</v>
          </cell>
        </row>
        <row r="1016">
          <cell r="Q1016" t="str">
            <v>P&gt;297052/04</v>
          </cell>
          <cell r="R1016" t="str">
            <v>DOTACIONES</v>
          </cell>
        </row>
        <row r="1017">
          <cell r="Q1017" t="str">
            <v>P&gt;297052/06</v>
          </cell>
          <cell r="R1017" t="str">
            <v>SERVICIOS</v>
          </cell>
        </row>
        <row r="1018">
          <cell r="Q1018" t="str">
            <v>P&gt;297053/02</v>
          </cell>
          <cell r="R1018" t="str">
            <v>Encuentros de socialización de procesos de formación</v>
          </cell>
        </row>
        <row r="1019">
          <cell r="Q1019" t="str">
            <v>P&gt;297053/02</v>
          </cell>
          <cell r="R1019" t="str">
            <v>Encuentros de socialización de procesos de formación</v>
          </cell>
        </row>
        <row r="1020">
          <cell r="Q1020" t="str">
            <v>P&gt;297054/01</v>
          </cell>
          <cell r="R1020" t="str">
            <v>PROGRAMA DE FORMACIÓN DE CREADORES</v>
          </cell>
        </row>
        <row r="1021">
          <cell r="Q1021" t="str">
            <v>P&gt;297054/01</v>
          </cell>
          <cell r="R1021" t="str">
            <v>PROGRAMA DE FORMACIÓN DE CREADORES</v>
          </cell>
        </row>
        <row r="1022">
          <cell r="Q1022" t="str">
            <v>P&gt;297054/02</v>
          </cell>
          <cell r="R1022" t="str">
            <v>PORTAFOLIO DE ESTÍMULOS</v>
          </cell>
        </row>
        <row r="1023">
          <cell r="Q1023" t="str">
            <v>P&gt;297054/02</v>
          </cell>
          <cell r="R1023" t="str">
            <v>PORTAFOLIO DE ESTÍMULOS</v>
          </cell>
        </row>
        <row r="1024">
          <cell r="Q1024" t="str">
            <v>P&gt;297054/03</v>
          </cell>
          <cell r="R1024" t="str">
            <v>LABORATORIO DE EMPRENDIMIENTO CULTURAL</v>
          </cell>
        </row>
        <row r="1025">
          <cell r="Q1025" t="str">
            <v>P&gt;297054/04</v>
          </cell>
          <cell r="R1025" t="str">
            <v>INICIATIVAS CREATIVAS DE EMPRENDIMIENTO CULTURAL</v>
          </cell>
        </row>
        <row r="1026">
          <cell r="Q1026" t="str">
            <v>P&gt;297055/01</v>
          </cell>
          <cell r="R1026" t="str">
            <v>BIENES INMUEBLES DE INTERÉS CULTURAL RESTAURADOS, ADECUADOS, MANTENIDOS Y CONSERVADOS</v>
          </cell>
        </row>
        <row r="1027">
          <cell r="Q1027" t="str">
            <v>P&gt;297055/01</v>
          </cell>
          <cell r="R1027" t="str">
            <v>BIENES INMUEBLES DE INTERÉS CULTURAL RESTAURADOS, ADECUADOS, MANTENIDOS Y CONSERVADOS</v>
          </cell>
        </row>
        <row r="1028">
          <cell r="Q1028" t="str">
            <v>P&gt;297055/02</v>
          </cell>
          <cell r="R1028" t="str">
            <v>BIENES Y ESPACIOS DE INTERÉS CULTURAL ADECUADOS, MANTENIDOS Y CONSERVADOS</v>
          </cell>
        </row>
        <row r="1029">
          <cell r="Q1029" t="str">
            <v>P&gt;297055/02</v>
          </cell>
          <cell r="R1029" t="str">
            <v>BIENES Y ESPACIOS DE INTERÉS CULTURAL ADECUADOS, MANTENIDOS Y CONSERVADOS</v>
          </cell>
        </row>
        <row r="1030">
          <cell r="Q1030" t="str">
            <v>P&gt;297056/01</v>
          </cell>
          <cell r="R1030" t="str">
            <v>ESCUELA TALLER DE ARTES Y OFICIOS</v>
          </cell>
        </row>
        <row r="1031">
          <cell r="Q1031" t="str">
            <v>P&gt;297056/01</v>
          </cell>
          <cell r="R1031" t="str">
            <v>ESCUELA TALLER DE ARTES Y OFICIOS</v>
          </cell>
        </row>
        <row r="1032">
          <cell r="Q1032" t="str">
            <v>P&gt;297056/02</v>
          </cell>
          <cell r="R1032" t="str">
            <v>INVESTIGACIONES CON ENFOQUE DIFERENCIAL</v>
          </cell>
        </row>
        <row r="1033">
          <cell r="Q1033" t="str">
            <v>P&gt;297056/03</v>
          </cell>
          <cell r="R1033" t="str">
            <v>PROGRAMA DE VINCULACIÓN CON POBLACIÓN EN SITUACIÓN DE DISCAPACIDAD</v>
          </cell>
        </row>
        <row r="1034">
          <cell r="Q1034" t="str">
            <v>P&gt;297061/01</v>
          </cell>
          <cell r="R1034" t="str">
            <v>POLÍTICA PÚBLICA FORMULADA</v>
          </cell>
        </row>
        <row r="1035">
          <cell r="Q1035" t="str">
            <v>P&gt;297061/02</v>
          </cell>
          <cell r="R1035" t="str">
            <v>INVENTARIOS, REGISTROS E INVESTIGACIONES</v>
          </cell>
        </row>
        <row r="1036">
          <cell r="Q1036" t="str">
            <v>P&gt;297061/03</v>
          </cell>
          <cell r="R1036" t="str">
            <v>PROGRAMAS PARA LA APROPIACIÓN Y VALORACIÓN DEL PATRIMONIO CULTURAL</v>
          </cell>
        </row>
        <row r="1037">
          <cell r="Q1037" t="str">
            <v>P&gt;297061/03</v>
          </cell>
          <cell r="R1037" t="str">
            <v>PROGRAMAS PARA LA APROPIACIÓN Y VALORACIÓN DEL PATRIMONIO CULTURAL</v>
          </cell>
        </row>
        <row r="1038">
          <cell r="Q1038" t="str">
            <v>P&gt;297061/04</v>
          </cell>
          <cell r="R1038" t="str">
            <v>PLANES ESPECIALES DE MANEJO Y PROTECCIÓN</v>
          </cell>
        </row>
        <row r="1039">
          <cell r="Q1039" t="str">
            <v>P&gt;297061/05</v>
          </cell>
          <cell r="R1039" t="str">
            <v>PLANES ESPECIALES DE SALVAGUARDIA</v>
          </cell>
        </row>
        <row r="1040">
          <cell r="Q1040" t="str">
            <v>P&gt;297061/06</v>
          </cell>
          <cell r="R1040" t="str">
            <v>ENTIDADES MUSEALES Y ARCHIVOS</v>
          </cell>
        </row>
        <row r="1041">
          <cell r="Q1041" t="str">
            <v>P&gt;297061/07</v>
          </cell>
          <cell r="R1041" t="str">
            <v>PROGRAMAS Y ACTIVIDADES QUE INCLUYEN A LA POBLACIÓN CON DISCAPACIDAD</v>
          </cell>
        </row>
        <row r="1042">
          <cell r="Q1042" t="str">
            <v>P&gt;297062/01</v>
          </cell>
          <cell r="R1042" t="str">
            <v>Modelo para la gestión pública y cultural implementado</v>
          </cell>
        </row>
        <row r="1043">
          <cell r="Q1043" t="str">
            <v>P&gt;297062/01</v>
          </cell>
          <cell r="R1043" t="str">
            <v>Modelo para la gestión pública y cultural implementado</v>
          </cell>
        </row>
        <row r="1044">
          <cell r="Q1044" t="str">
            <v>P&gt;297062/02</v>
          </cell>
          <cell r="R1044" t="str">
            <v>Creador y gestor cultural con seguridad social (Ley 666/2001)</v>
          </cell>
        </row>
        <row r="1045">
          <cell r="Q1045" t="str">
            <v>P&gt;297063/01</v>
          </cell>
          <cell r="R1045" t="str">
            <v>Eventos tradicionales de alcance nacional</v>
          </cell>
        </row>
        <row r="1046">
          <cell r="Q1046" t="str">
            <v>P&gt;297063/02</v>
          </cell>
          <cell r="R1046" t="str">
            <v>Eventos tradicionales y de trayectoria cultural</v>
          </cell>
        </row>
        <row r="1047">
          <cell r="Q1047" t="str">
            <v>P&gt;297102/03</v>
          </cell>
          <cell r="R1047" t="str">
            <v>Encuentros Departamentaldes</v>
          </cell>
        </row>
        <row r="1048">
          <cell r="Q1048" t="str">
            <v>P&gt;297102/03</v>
          </cell>
          <cell r="R1048" t="str">
            <v>Encuentros Departamentaldes</v>
          </cell>
        </row>
        <row r="1049">
          <cell r="Q1049" t="str">
            <v>P&gt;297102/01</v>
          </cell>
          <cell r="R1049" t="str">
            <v>Eventos de turismo a nivel Nacional e Internacional</v>
          </cell>
        </row>
        <row r="1050">
          <cell r="Q1050" t="str">
            <v>P&gt;297102/01</v>
          </cell>
          <cell r="R1050" t="str">
            <v>Eventos de turismo a nivel Nacional e Internacional</v>
          </cell>
        </row>
        <row r="1051">
          <cell r="Q1051" t="str">
            <v>P&gt;297102/02</v>
          </cell>
          <cell r="R1051" t="str">
            <v>Realización de eventos turísticos municipales y departamentales</v>
          </cell>
        </row>
        <row r="1052">
          <cell r="Q1052" t="str">
            <v>P&gt;297102/02</v>
          </cell>
          <cell r="R1052" t="str">
            <v>Realización de eventos turísticos municipales y departamentales</v>
          </cell>
        </row>
        <row r="1053">
          <cell r="Q1053" t="str">
            <v>P&gt;297102/04</v>
          </cell>
          <cell r="R1053" t="str">
            <v>Estrategias de mercadeo, promoción y difusión</v>
          </cell>
        </row>
        <row r="1054">
          <cell r="Q1054" t="str">
            <v>P&gt;297102/04</v>
          </cell>
          <cell r="R1054" t="str">
            <v>Estrategias de mercadeo, promoción y difusión</v>
          </cell>
        </row>
        <row r="1055">
          <cell r="Q1055" t="str">
            <v>P&gt;297102/04</v>
          </cell>
          <cell r="R1055" t="str">
            <v>Estrategias de mercadeo, promoción y difusión</v>
          </cell>
        </row>
        <row r="1056">
          <cell r="Q1056" t="str">
            <v>P&gt;297107/02</v>
          </cell>
          <cell r="R1056" t="str">
            <v>Prestadores de Servicios Turìsticos Capacitados e Incentivados</v>
          </cell>
        </row>
        <row r="1057">
          <cell r="Q1057" t="str">
            <v>P&gt;297107/02</v>
          </cell>
          <cell r="R1057" t="str">
            <v>Prestadores de Servicios Turìsticos Capacitados e Incentivados</v>
          </cell>
        </row>
        <row r="1058">
          <cell r="Q1058" t="str">
            <v>P&gt;297107/02</v>
          </cell>
          <cell r="R1058" t="str">
            <v>Prestadores de Servicios Turìsticos Capacitados e Incentivados</v>
          </cell>
        </row>
        <row r="1059">
          <cell r="Q1059" t="str">
            <v>P&gt;297107/03</v>
          </cell>
          <cell r="R1059" t="str">
            <v>Campañas de prevenciòn (ESCNNA)</v>
          </cell>
        </row>
        <row r="1060">
          <cell r="Q1060" t="str">
            <v>P&gt;297107/03</v>
          </cell>
          <cell r="R1060" t="str">
            <v>Campañas de prevenciòn (ESCNNA)</v>
          </cell>
        </row>
        <row r="1061">
          <cell r="Q1061" t="str">
            <v>P&gt;297107/04</v>
          </cell>
          <cell r="R1061" t="str">
            <v>Rutas turísticas sostenibles y vivenciales</v>
          </cell>
        </row>
        <row r="1062">
          <cell r="Q1062" t="str">
            <v>P&gt;297107/04</v>
          </cell>
          <cell r="R1062" t="str">
            <v>Rutas turísticas sostenibles y vivenciales</v>
          </cell>
        </row>
        <row r="1063">
          <cell r="Q1063" t="str">
            <v>P&gt;297107/04</v>
          </cell>
          <cell r="R1063" t="str">
            <v>Rutas turísticas sostenibles y vivenciales</v>
          </cell>
        </row>
        <row r="1064">
          <cell r="Q1064" t="str">
            <v>P&gt;297107/05</v>
          </cell>
          <cell r="R1064" t="str">
            <v>Productos turísticos diseñados e implementados</v>
          </cell>
        </row>
        <row r="1065">
          <cell r="Q1065" t="str">
            <v>P&gt;297107/05</v>
          </cell>
          <cell r="R1065" t="str">
            <v>Productos turísticos diseñados e implementados</v>
          </cell>
        </row>
        <row r="1066">
          <cell r="Q1066" t="str">
            <v>P&gt;297110/01</v>
          </cell>
          <cell r="R1066" t="str">
            <v>CONFORMACIÓN DE LA BANDA SINFÓNICA JUVENIL DE CUNDINAMARCA</v>
          </cell>
        </row>
        <row r="1067">
          <cell r="Q1067" t="str">
            <v>P&gt;297110/02</v>
          </cell>
          <cell r="R1067" t="str">
            <v>CONFORMACIÓN DEL ORFEÓN DE CUNDINAMARCA COMO SÍMBOLO IDENTITARIO DEL DEPARTAMENTO</v>
          </cell>
        </row>
        <row r="1068">
          <cell r="Q1068" t="str">
            <v>P&gt;297110/02</v>
          </cell>
          <cell r="R1068" t="str">
            <v>CONFORMACIÓN DEL ORFEÓN DE CUNDINAMARCA COMO SÍMBOLO IDENTITARIO DEL DEPARTAMENTO</v>
          </cell>
        </row>
        <row r="1069">
          <cell r="Q1069" t="str">
            <v>P&gt;297161/01</v>
          </cell>
          <cell r="R1069" t="str">
            <v>INFRAESTRUCTURA ARTISTICA Y CULTURAL DESARROLLADA</v>
          </cell>
        </row>
        <row r="1070">
          <cell r="Q1070" t="str">
            <v>P&gt;297161/02</v>
          </cell>
          <cell r="R1070" t="str">
            <v>MEJORAMIENTO Y MANTENIMIENTO DE ESPACIOS DE INFRAESTRUCTURA ATISTICA Y CULTURAL</v>
          </cell>
        </row>
        <row r="1071">
          <cell r="Q1071" t="str">
            <v>P&gt;297060/01</v>
          </cell>
          <cell r="R1071" t="str">
            <v>VIAS URBANAS MEJORADAS</v>
          </cell>
        </row>
        <row r="1072">
          <cell r="Q1072" t="str">
            <v>P&gt;297064/01</v>
          </cell>
          <cell r="R1072" t="str">
            <v>MEJORAMIENTO Y REHABILITACION</v>
          </cell>
        </row>
        <row r="1073">
          <cell r="Q1073" t="str">
            <v>P&gt;297064/01</v>
          </cell>
          <cell r="R1073" t="str">
            <v>MEJORAMIENTO Y REHABILITACION</v>
          </cell>
        </row>
        <row r="1074">
          <cell r="Q1074" t="str">
            <v>P&gt;297064/02</v>
          </cell>
          <cell r="R1074" t="str">
            <v>VÍAS SECUNDARIAS Y TERCIARIAS MANTENIDAS</v>
          </cell>
        </row>
        <row r="1075">
          <cell r="Q1075" t="str">
            <v>P&gt;297064/01</v>
          </cell>
          <cell r="R1075" t="str">
            <v>MEJORAMIENTO Y REHABILITACION</v>
          </cell>
        </row>
        <row r="1076">
          <cell r="Q1076" t="str">
            <v>P&gt;297065/01</v>
          </cell>
          <cell r="R1076" t="str">
            <v>ESTRUCTURAS DE PUENTES A MEJORAR Y REHABILITAR</v>
          </cell>
        </row>
        <row r="1077">
          <cell r="Q1077" t="str">
            <v>P&gt;297066/01</v>
          </cell>
          <cell r="R1077" t="str">
            <v>GARANTÍA COMERCIAL Y COSTOS DE OPERACIÓN Y RECAUDO DE PEAJES</v>
          </cell>
        </row>
        <row r="1078">
          <cell r="Q1078" t="str">
            <v>P&gt;297073/01</v>
          </cell>
          <cell r="R1078" t="str">
            <v>PARQUES INTERVENIDOS</v>
          </cell>
        </row>
        <row r="1079">
          <cell r="Q1079" t="str">
            <v>P&gt;297073/02</v>
          </cell>
          <cell r="R1079" t="str">
            <v>ESPACIOS PÚBLICOS INTERVENIDOS</v>
          </cell>
        </row>
        <row r="1080">
          <cell r="Q1080" t="str">
            <v>P&gt;297074/02</v>
          </cell>
          <cell r="R1080" t="str">
            <v>porcentaje de emergencias atendidas</v>
          </cell>
        </row>
        <row r="1081">
          <cell r="Q1081" t="str">
            <v>P&gt;297074/02</v>
          </cell>
          <cell r="R1081" t="str">
            <v>porcentaje de emergencias atendidas</v>
          </cell>
        </row>
        <row r="1082">
          <cell r="Q1082" t="str">
            <v>P&gt;297074/02</v>
          </cell>
          <cell r="R1082" t="str">
            <v>porcentaje de emergencias atendidas</v>
          </cell>
        </row>
        <row r="1083">
          <cell r="Q1083" t="str">
            <v>P&gt;297075/01</v>
          </cell>
          <cell r="R1083" t="str">
            <v>KILOMETROS DE VIAS CON MANTENIMIENTO REALIZADO CON MAQUINARIA PESADA</v>
          </cell>
        </row>
        <row r="1084">
          <cell r="Q1084" t="str">
            <v>P&gt;297212/01</v>
          </cell>
          <cell r="R1084" t="str">
            <v>RED PUBLICA DE SALUD CONSTRUIDA</v>
          </cell>
        </row>
        <row r="1085">
          <cell r="Q1085" t="str">
            <v>P&gt;297212/01</v>
          </cell>
          <cell r="R1085" t="str">
            <v>RED PUBLICA DE SALUD CONSTRUIDA</v>
          </cell>
        </row>
        <row r="1086">
          <cell r="Q1086" t="str">
            <v>P&gt;297000/01</v>
          </cell>
          <cell r="R1086" t="str">
            <v>RUTA DEL PENSIONADO ESTABLECIDA</v>
          </cell>
        </row>
        <row r="1087">
          <cell r="Q1087" t="str">
            <v>P&gt;297000/02</v>
          </cell>
          <cell r="R1087" t="str">
            <v>CLUB DEL PENSIONADO CUNDINAMARQUÉS ESTABLECIDO</v>
          </cell>
        </row>
        <row r="1088">
          <cell r="Q1088" t="str">
            <v>P&gt;297000/02</v>
          </cell>
          <cell r="R1088" t="str">
            <v>CLUB DEL PENSIONADO CUNDINAMARQUÉS ESTABLECIDO</v>
          </cell>
        </row>
        <row r="1089">
          <cell r="Q1089" t="str">
            <v>P&gt;296178/01</v>
          </cell>
          <cell r="R1089" t="str">
            <v>Configurar comunidades departamentales de transformación y espacios de apropiación social en ciencia, tecnología e innovación.</v>
          </cell>
        </row>
        <row r="1090">
          <cell r="Q1090" t="str">
            <v>P&gt;296178/02</v>
          </cell>
          <cell r="R1090" t="str">
            <v>Ampliación de Cobertura de programas de formación inicial en ciencia, tecnología e innovación.</v>
          </cell>
        </row>
        <row r="1091">
          <cell r="Q1091" t="str">
            <v>P&gt;296178/03</v>
          </cell>
          <cell r="R1091" t="str">
            <v>Diseño e implementación de un programa de formación e incentivos a directivos docentes y docentes investigadores.</v>
          </cell>
        </row>
        <row r="1092">
          <cell r="Q1092" t="str">
            <v>P&gt;297238/01</v>
          </cell>
          <cell r="R1092" t="str">
            <v>Servicio de apoyo a la permanencia con transporte escolar</v>
          </cell>
        </row>
        <row r="1093">
          <cell r="Q1093" t="str">
            <v>P&gt;297241/01</v>
          </cell>
          <cell r="R1093" t="str">
            <v>Servicio de apoyo a la permanencia con alimentación escolar</v>
          </cell>
        </row>
        <row r="1094">
          <cell r="Q1094" t="str">
            <v>P&gt;297229/03</v>
          </cell>
          <cell r="R1094" t="str">
            <v>Hectareas reconvertidas</v>
          </cell>
        </row>
        <row r="1095">
          <cell r="Q1095" t="str">
            <v>P&gt;297133/01</v>
          </cell>
          <cell r="R1095" t="str">
            <v>RECURSOS TRANSFERIDOS</v>
          </cell>
        </row>
        <row r="1096">
          <cell r="Q1096" t="str">
            <v>P&gt;297247/01</v>
          </cell>
          <cell r="R1096" t="str">
            <v>Servicio de apoyo para el acceso a maquinaria y equipos</v>
          </cell>
        </row>
        <row r="1097">
          <cell r="Q1097" t="str">
            <v>P&gt;297247/02</v>
          </cell>
          <cell r="R1097" t="str">
            <v>Servicio de apoyo financiero para proyectos productivos</v>
          </cell>
        </row>
        <row r="1098">
          <cell r="Q1098" t="str">
            <v>P&gt;297249/01</v>
          </cell>
          <cell r="R1098" t="str">
            <v>Servicio de apoyo financiero para el acceso a activos productivos y de comercialización</v>
          </cell>
        </row>
        <row r="1099">
          <cell r="Q1099" t="str">
            <v>P&gt;297249/02</v>
          </cell>
          <cell r="R1099" t="str">
            <v>Servicio de educación informal en temas administrativos y de gestión financiera a pequeños productores</v>
          </cell>
        </row>
        <row r="1100">
          <cell r="Q1100" t="str">
            <v>P&gt;297249/03</v>
          </cell>
          <cell r="R1100" t="str">
            <v>Servicio de asesoría para el fortalecimiento de la asociatividad</v>
          </cell>
        </row>
        <row r="1101">
          <cell r="Q1101" t="str">
            <v>P&gt;297234/01</v>
          </cell>
          <cell r="R1101" t="str">
            <v>Servicio de atención y prevención a la desnutrición desde el sector inclusión social</v>
          </cell>
        </row>
        <row r="1102">
          <cell r="Q1102" t="str">
            <v>P&gt;297234/01</v>
          </cell>
          <cell r="R1102" t="str">
            <v>Servicio de atención y prevención a la desnutrición desde el sector inclusión social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B1102"/>
  <sheetViews>
    <sheetView tabSelected="1" zoomScale="110" zoomScaleNormal="110" workbookViewId="0">
      <pane xSplit="5" ySplit="17" topLeftCell="R18" activePane="bottomRight" state="frozen"/>
      <selection pane="topRight" activeCell="F1" sqref="F1"/>
      <selection pane="bottomLeft" activeCell="A18" sqref="A18"/>
      <selection pane="bottomRight" activeCell="R11" sqref="R11"/>
    </sheetView>
  </sheetViews>
  <sheetFormatPr baseColWidth="10" defaultColWidth="11.44140625" defaultRowHeight="10.199999999999999" x14ac:dyDescent="0.25"/>
  <cols>
    <col min="1" max="1" width="34" style="19" customWidth="1"/>
    <col min="2" max="2" width="18" style="33" customWidth="1"/>
    <col min="3" max="3" width="23.44140625" style="19" customWidth="1"/>
    <col min="4" max="4" width="27.88671875" style="19" customWidth="1"/>
    <col min="5" max="5" width="30.88671875" style="19" customWidth="1"/>
    <col min="6" max="6" width="13.5546875" style="33" customWidth="1"/>
    <col min="7" max="7" width="29.5546875" style="19" customWidth="1"/>
    <col min="8" max="8" width="16.44140625" style="19" customWidth="1"/>
    <col min="9" max="9" width="11.44140625" style="33" customWidth="1"/>
    <col min="10" max="10" width="18.109375" style="9" customWidth="1"/>
    <col min="11" max="11" width="13.44140625" style="9" customWidth="1"/>
    <col min="12" max="12" width="16.88671875" style="9" customWidth="1"/>
    <col min="13" max="13" width="13.6640625" style="9" customWidth="1"/>
    <col min="14" max="14" width="9.6640625" style="19" customWidth="1"/>
    <col min="15" max="15" width="25.88671875" style="19" customWidth="1"/>
    <col min="16" max="16" width="16.88671875" style="19" customWidth="1"/>
    <col min="17" max="17" width="33.109375" style="19" customWidth="1"/>
    <col min="18" max="18" width="30.44140625" style="19" customWidth="1"/>
    <col min="19" max="19" width="33.109375" style="19" customWidth="1"/>
    <col min="20" max="20" width="10.6640625" style="19" customWidth="1"/>
    <col min="21" max="21" width="15.44140625" style="36" customWidth="1"/>
    <col min="22" max="22" width="13.109375" style="19" customWidth="1"/>
    <col min="23" max="23" width="11.44140625" style="42" customWidth="1"/>
    <col min="24" max="24" width="14.5546875" style="19" customWidth="1"/>
    <col min="25" max="25" width="20.6640625" style="36" bestFit="1" customWidth="1"/>
    <col min="26" max="26" width="15.33203125" style="36" customWidth="1"/>
    <col min="27" max="27" width="15.109375" style="36" customWidth="1"/>
    <col min="28" max="28" width="18" style="36" customWidth="1"/>
    <col min="29" max="16384" width="11.44140625" style="19"/>
  </cols>
  <sheetData>
    <row r="1" spans="1:28" s="2" customFormat="1" x14ac:dyDescent="0.25">
      <c r="B1" s="7"/>
      <c r="F1" s="7"/>
      <c r="I1" s="7"/>
      <c r="J1" s="10"/>
      <c r="K1" s="10"/>
      <c r="L1" s="10"/>
      <c r="M1" s="10"/>
      <c r="U1" s="11"/>
      <c r="W1" s="12"/>
      <c r="Y1" s="11"/>
      <c r="Z1" s="11"/>
      <c r="AA1" s="11"/>
      <c r="AB1" s="11"/>
    </row>
    <row r="2" spans="1:28" s="2" customFormat="1" x14ac:dyDescent="0.25">
      <c r="A2" s="84"/>
      <c r="B2" s="84"/>
      <c r="C2" s="85" t="s">
        <v>24</v>
      </c>
      <c r="D2" s="86"/>
      <c r="E2" s="86"/>
      <c r="F2" s="87"/>
      <c r="G2" s="82" t="s">
        <v>37</v>
      </c>
      <c r="H2" s="82" t="s">
        <v>39</v>
      </c>
      <c r="I2" s="82"/>
      <c r="J2" s="8"/>
      <c r="K2" s="9"/>
      <c r="L2" s="10"/>
      <c r="M2" s="10"/>
      <c r="U2" s="11"/>
      <c r="W2" s="12"/>
      <c r="Y2" s="11"/>
      <c r="Z2" s="11"/>
      <c r="AA2" s="11"/>
      <c r="AB2" s="11"/>
    </row>
    <row r="3" spans="1:28" s="2" customFormat="1" x14ac:dyDescent="0.25">
      <c r="A3" s="84"/>
      <c r="B3" s="84"/>
      <c r="C3" s="88"/>
      <c r="D3" s="89"/>
      <c r="E3" s="89"/>
      <c r="F3" s="90"/>
      <c r="G3" s="82"/>
      <c r="H3" s="82"/>
      <c r="I3" s="82"/>
      <c r="J3" s="13"/>
      <c r="K3" s="9"/>
      <c r="L3" s="10"/>
      <c r="M3" s="10"/>
      <c r="U3" s="11"/>
      <c r="W3" s="12"/>
      <c r="Y3" s="11"/>
      <c r="Z3" s="11"/>
      <c r="AA3" s="11"/>
      <c r="AB3" s="11"/>
    </row>
    <row r="4" spans="1:28" s="2" customFormat="1" x14ac:dyDescent="0.25">
      <c r="A4" s="84"/>
      <c r="B4" s="84"/>
      <c r="C4" s="91"/>
      <c r="D4" s="92"/>
      <c r="E4" s="92"/>
      <c r="F4" s="93"/>
      <c r="G4" s="83" t="s">
        <v>40</v>
      </c>
      <c r="H4" s="83"/>
      <c r="I4" s="83"/>
      <c r="J4" s="13"/>
      <c r="K4" s="9"/>
      <c r="L4" s="10"/>
      <c r="M4" s="10"/>
      <c r="U4" s="11"/>
      <c r="W4" s="12"/>
      <c r="Y4" s="11"/>
      <c r="Z4" s="11"/>
      <c r="AA4" s="11"/>
      <c r="AB4" s="11"/>
    </row>
    <row r="5" spans="1:28" s="2" customFormat="1" x14ac:dyDescent="0.25">
      <c r="A5" s="84"/>
      <c r="B5" s="84"/>
      <c r="C5" s="94" t="s">
        <v>30</v>
      </c>
      <c r="D5" s="95"/>
      <c r="E5" s="95"/>
      <c r="F5" s="96"/>
      <c r="G5" s="83"/>
      <c r="H5" s="83"/>
      <c r="I5" s="83"/>
      <c r="J5" s="9"/>
      <c r="K5" s="9"/>
      <c r="L5" s="10"/>
      <c r="M5" s="10"/>
      <c r="U5" s="11"/>
      <c r="W5" s="12"/>
      <c r="Y5" s="11"/>
      <c r="Z5" s="11"/>
      <c r="AA5" s="11"/>
      <c r="AB5" s="11"/>
    </row>
    <row r="6" spans="1:28" s="2" customFormat="1" x14ac:dyDescent="0.25">
      <c r="A6" s="84"/>
      <c r="B6" s="84"/>
      <c r="C6" s="97"/>
      <c r="D6" s="98"/>
      <c r="E6" s="98"/>
      <c r="F6" s="99"/>
      <c r="G6" s="82" t="s">
        <v>38</v>
      </c>
      <c r="H6" s="103">
        <v>42579</v>
      </c>
      <c r="I6" s="103"/>
      <c r="J6" s="10"/>
      <c r="K6" s="10"/>
      <c r="L6" s="10"/>
      <c r="M6" s="10"/>
      <c r="U6" s="11"/>
      <c r="W6" s="12"/>
      <c r="Y6" s="11"/>
      <c r="Z6" s="11"/>
      <c r="AA6" s="11"/>
      <c r="AB6" s="11"/>
    </row>
    <row r="7" spans="1:28" s="2" customFormat="1" x14ac:dyDescent="0.25">
      <c r="A7" s="84"/>
      <c r="B7" s="84"/>
      <c r="C7" s="100"/>
      <c r="D7" s="101"/>
      <c r="E7" s="101"/>
      <c r="F7" s="102"/>
      <c r="G7" s="82"/>
      <c r="H7" s="103"/>
      <c r="I7" s="103"/>
      <c r="J7" s="10"/>
      <c r="K7" s="10"/>
      <c r="L7" s="10"/>
      <c r="M7" s="10"/>
      <c r="U7" s="11"/>
      <c r="W7" s="12"/>
      <c r="Y7" s="11"/>
      <c r="Z7" s="11"/>
      <c r="AA7" s="11"/>
      <c r="AB7" s="11"/>
    </row>
    <row r="8" spans="1:28" s="2" customFormat="1" ht="10.8" thickBot="1" x14ac:dyDescent="0.3">
      <c r="B8" s="7"/>
      <c r="F8" s="7"/>
      <c r="I8" s="7"/>
      <c r="J8" s="10"/>
      <c r="K8" s="10"/>
      <c r="L8" s="10"/>
      <c r="M8" s="10"/>
      <c r="U8" s="11"/>
      <c r="W8" s="12"/>
      <c r="Y8" s="11"/>
      <c r="Z8" s="11"/>
      <c r="AA8" s="11"/>
      <c r="AB8" s="11"/>
    </row>
    <row r="9" spans="1:28" s="2" customFormat="1" ht="10.8" thickBot="1" x14ac:dyDescent="0.3">
      <c r="A9" s="71" t="s">
        <v>3043</v>
      </c>
      <c r="B9" s="71"/>
      <c r="C9" s="71"/>
      <c r="D9" s="68" t="s">
        <v>29</v>
      </c>
      <c r="E9" s="68"/>
      <c r="F9" s="69"/>
      <c r="G9" s="14">
        <v>2018</v>
      </c>
      <c r="H9" s="70" t="s">
        <v>2</v>
      </c>
      <c r="I9" s="69"/>
      <c r="J9" s="65" t="s">
        <v>2516</v>
      </c>
      <c r="K9" s="66"/>
      <c r="L9" s="10"/>
      <c r="M9" s="10"/>
      <c r="U9" s="11"/>
      <c r="W9" s="12"/>
      <c r="Y9" s="11"/>
      <c r="Z9" s="11"/>
      <c r="AA9" s="11"/>
      <c r="AB9" s="11"/>
    </row>
    <row r="10" spans="1:28" s="2" customFormat="1" ht="10.8" thickBot="1" x14ac:dyDescent="0.3">
      <c r="B10" s="7"/>
      <c r="F10" s="7"/>
      <c r="I10" s="7"/>
      <c r="J10" s="10"/>
      <c r="K10" s="10"/>
      <c r="L10" s="10"/>
      <c r="M10" s="10"/>
      <c r="U10" s="11"/>
      <c r="W10" s="12"/>
      <c r="Y10" s="11"/>
      <c r="Z10" s="11"/>
      <c r="AA10" s="11"/>
      <c r="AB10" s="11"/>
    </row>
    <row r="11" spans="1:28" s="2" customFormat="1" ht="10.8" thickBot="1" x14ac:dyDescent="0.3">
      <c r="A11" s="3" t="s">
        <v>25</v>
      </c>
      <c r="B11" s="15" t="s">
        <v>3042</v>
      </c>
      <c r="C11" s="3" t="s">
        <v>34</v>
      </c>
      <c r="D11" s="16" t="s">
        <v>3046</v>
      </c>
      <c r="F11" s="72" t="s">
        <v>28</v>
      </c>
      <c r="G11" s="72"/>
      <c r="H11" s="73"/>
      <c r="I11" s="74"/>
      <c r="J11" s="74"/>
      <c r="K11" s="75"/>
      <c r="L11" s="10"/>
      <c r="M11" s="10"/>
      <c r="U11" s="11"/>
      <c r="W11" s="12"/>
      <c r="Y11" s="11"/>
      <c r="Z11" s="11"/>
      <c r="AA11" s="11"/>
      <c r="AB11" s="11"/>
    </row>
    <row r="12" spans="1:28" s="2" customFormat="1" ht="10.8" thickBot="1" x14ac:dyDescent="0.3">
      <c r="A12" s="4"/>
      <c r="B12" s="17"/>
      <c r="C12" s="4"/>
      <c r="D12" s="4"/>
      <c r="F12" s="72"/>
      <c r="G12" s="72"/>
      <c r="H12" s="76"/>
      <c r="I12" s="77"/>
      <c r="J12" s="77"/>
      <c r="K12" s="78"/>
      <c r="L12" s="10"/>
      <c r="M12" s="10"/>
      <c r="U12" s="11"/>
      <c r="W12" s="12"/>
      <c r="Y12" s="11"/>
      <c r="Z12" s="11"/>
      <c r="AA12" s="11"/>
      <c r="AB12" s="11"/>
    </row>
    <row r="13" spans="1:28" s="2" customFormat="1" ht="10.8" thickBot="1" x14ac:dyDescent="0.3">
      <c r="A13" s="3" t="s">
        <v>26</v>
      </c>
      <c r="B13" s="15"/>
      <c r="C13" s="3" t="s">
        <v>27</v>
      </c>
      <c r="D13" s="18"/>
      <c r="F13" s="72"/>
      <c r="G13" s="72"/>
      <c r="H13" s="79"/>
      <c r="I13" s="80"/>
      <c r="J13" s="80"/>
      <c r="K13" s="81"/>
      <c r="L13" s="10"/>
      <c r="M13" s="10"/>
      <c r="U13" s="11"/>
      <c r="W13" s="12"/>
      <c r="Y13" s="11"/>
      <c r="Z13" s="11"/>
      <c r="AA13" s="11"/>
      <c r="AB13" s="11"/>
    </row>
    <row r="14" spans="1:28" s="2" customFormat="1" x14ac:dyDescent="0.25">
      <c r="B14" s="7"/>
      <c r="F14" s="19"/>
      <c r="G14" s="19"/>
      <c r="I14" s="7"/>
      <c r="J14" s="10"/>
      <c r="K14" s="10"/>
      <c r="L14" s="10"/>
      <c r="M14" s="10"/>
      <c r="U14" s="11"/>
      <c r="W14" s="12"/>
      <c r="Y14" s="11"/>
      <c r="Z14" s="11"/>
      <c r="AA14" s="11"/>
      <c r="AB14" s="11"/>
    </row>
    <row r="15" spans="1:28" s="2" customFormat="1" x14ac:dyDescent="0.25">
      <c r="B15" s="7"/>
      <c r="F15" s="7"/>
      <c r="I15" s="7"/>
      <c r="J15" s="10"/>
      <c r="K15" s="10"/>
      <c r="L15" s="10"/>
      <c r="M15" s="10"/>
      <c r="U15" s="11"/>
      <c r="W15" s="12"/>
      <c r="Y15" s="11"/>
      <c r="Z15" s="11"/>
      <c r="AA15" s="11"/>
      <c r="AB15" s="11"/>
    </row>
    <row r="16" spans="1:28" s="23" customFormat="1" x14ac:dyDescent="0.25">
      <c r="A16" s="20" t="s">
        <v>13</v>
      </c>
      <c r="B16" s="67" t="s">
        <v>12</v>
      </c>
      <c r="C16" s="67"/>
      <c r="D16" s="67"/>
      <c r="E16" s="67"/>
      <c r="F16" s="63" t="s">
        <v>11</v>
      </c>
      <c r="G16" s="64"/>
      <c r="H16" s="64"/>
      <c r="I16" s="64"/>
      <c r="J16" s="64"/>
      <c r="K16" s="64"/>
      <c r="L16" s="64"/>
      <c r="M16" s="21"/>
      <c r="N16" s="62" t="s">
        <v>4</v>
      </c>
      <c r="O16" s="62"/>
      <c r="P16" s="62"/>
      <c r="Q16" s="62"/>
      <c r="R16" s="22"/>
      <c r="S16" s="59" t="s">
        <v>36</v>
      </c>
      <c r="T16" s="60"/>
      <c r="U16" s="61"/>
      <c r="V16" s="61"/>
      <c r="W16" s="61"/>
      <c r="X16" s="61"/>
      <c r="Y16" s="61"/>
      <c r="Z16" s="61"/>
      <c r="AA16" s="61"/>
      <c r="AB16" s="61"/>
    </row>
    <row r="17" spans="1:28" s="28" customFormat="1" ht="76.5" customHeight="1" x14ac:dyDescent="0.25">
      <c r="A17" s="24" t="s">
        <v>2</v>
      </c>
      <c r="B17" s="25" t="s">
        <v>3044</v>
      </c>
      <c r="C17" s="25" t="s">
        <v>3</v>
      </c>
      <c r="D17" s="25" t="s">
        <v>0</v>
      </c>
      <c r="E17" s="25" t="s">
        <v>1</v>
      </c>
      <c r="F17" s="26" t="s">
        <v>10</v>
      </c>
      <c r="G17" s="26" t="s">
        <v>14</v>
      </c>
      <c r="H17" s="26" t="s">
        <v>15</v>
      </c>
      <c r="I17" s="26" t="s">
        <v>16</v>
      </c>
      <c r="J17" s="26" t="s">
        <v>17</v>
      </c>
      <c r="K17" s="26" t="s">
        <v>31</v>
      </c>
      <c r="L17" s="26" t="s">
        <v>3045</v>
      </c>
      <c r="M17" s="26" t="s">
        <v>32</v>
      </c>
      <c r="N17" s="27" t="s">
        <v>7</v>
      </c>
      <c r="O17" s="27" t="s">
        <v>8</v>
      </c>
      <c r="P17" s="5" t="s">
        <v>33</v>
      </c>
      <c r="Q17" s="27" t="s">
        <v>5</v>
      </c>
      <c r="R17" s="27" t="s">
        <v>35</v>
      </c>
      <c r="S17" s="6" t="s">
        <v>6</v>
      </c>
      <c r="T17" s="6" t="s">
        <v>18</v>
      </c>
      <c r="U17" s="6" t="s">
        <v>3045</v>
      </c>
      <c r="V17" s="6" t="s">
        <v>9</v>
      </c>
      <c r="W17" s="6" t="s">
        <v>19</v>
      </c>
      <c r="X17" s="6" t="s">
        <v>20</v>
      </c>
      <c r="Y17" s="6" t="s">
        <v>23</v>
      </c>
      <c r="Z17" s="6" t="s">
        <v>41</v>
      </c>
      <c r="AA17" s="6" t="s">
        <v>21</v>
      </c>
      <c r="AB17" s="6" t="s">
        <v>22</v>
      </c>
    </row>
    <row r="18" spans="1:28" s="29" customFormat="1" ht="30.6" hidden="1" x14ac:dyDescent="0.25">
      <c r="A18" s="43" t="s">
        <v>42</v>
      </c>
      <c r="B18" s="44" t="s">
        <v>84</v>
      </c>
      <c r="C18" s="45" t="s">
        <v>43</v>
      </c>
      <c r="D18" s="45" t="s">
        <v>44</v>
      </c>
      <c r="E18" s="45" t="s">
        <v>45</v>
      </c>
      <c r="F18" s="44">
        <v>475</v>
      </c>
      <c r="G18" s="46" t="s">
        <v>46</v>
      </c>
      <c r="H18" s="45" t="s">
        <v>47</v>
      </c>
      <c r="I18" s="44" t="s">
        <v>90</v>
      </c>
      <c r="J18" s="1">
        <v>1</v>
      </c>
      <c r="K18" s="1">
        <v>0.45</v>
      </c>
      <c r="L18" s="47">
        <v>0.4</v>
      </c>
      <c r="M18" s="1"/>
      <c r="N18" s="43" t="s">
        <v>49</v>
      </c>
      <c r="O18" s="45" t="s">
        <v>48</v>
      </c>
      <c r="P18" s="48" t="s">
        <v>50</v>
      </c>
      <c r="Q18" s="45" t="str">
        <f>VLOOKUP(P18,'[1]PLAN DE ACCION 2017'!$Q$18:$R$1102,2,0)</f>
        <v>COMUNIDAD DEL DEPARTAMENTO CON ACTIVA DESICIÓN Y PARTICIPACIÓN EN LAS DECISIONES DE GOBIERNO</v>
      </c>
      <c r="R18" s="49">
        <v>85000000</v>
      </c>
      <c r="S18" s="45" t="s">
        <v>113</v>
      </c>
      <c r="T18" s="50" t="s">
        <v>3017</v>
      </c>
      <c r="U18" s="51">
        <v>30</v>
      </c>
      <c r="V18" s="52">
        <v>43132</v>
      </c>
      <c r="W18" s="53">
        <v>10</v>
      </c>
      <c r="X18" s="43" t="s">
        <v>2951</v>
      </c>
      <c r="Y18" s="31">
        <f>+Z18+AA18</f>
        <v>28333334</v>
      </c>
      <c r="Z18" s="31">
        <v>28333334</v>
      </c>
      <c r="AA18" s="31">
        <v>0</v>
      </c>
      <c r="AB18" s="54">
        <v>0</v>
      </c>
    </row>
    <row r="19" spans="1:28" s="29" customFormat="1" ht="30.6" hidden="1" x14ac:dyDescent="0.25">
      <c r="A19" s="43" t="s">
        <v>42</v>
      </c>
      <c r="B19" s="44" t="s">
        <v>84</v>
      </c>
      <c r="C19" s="45" t="s">
        <v>43</v>
      </c>
      <c r="D19" s="45" t="s">
        <v>44</v>
      </c>
      <c r="E19" s="45" t="s">
        <v>45</v>
      </c>
      <c r="F19" s="44">
        <v>475</v>
      </c>
      <c r="G19" s="46" t="s">
        <v>46</v>
      </c>
      <c r="H19" s="45" t="s">
        <v>47</v>
      </c>
      <c r="I19" s="44" t="s">
        <v>90</v>
      </c>
      <c r="J19" s="1">
        <v>1</v>
      </c>
      <c r="K19" s="1">
        <v>0.45</v>
      </c>
      <c r="L19" s="47">
        <v>0.4</v>
      </c>
      <c r="M19" s="1"/>
      <c r="N19" s="43" t="s">
        <v>49</v>
      </c>
      <c r="O19" s="45" t="s">
        <v>48</v>
      </c>
      <c r="P19" s="48" t="s">
        <v>50</v>
      </c>
      <c r="Q19" s="45" t="str">
        <f>VLOOKUP(P19,'[1]PLAN DE ACCION 2017'!$Q$18:$R$1102,2,0)</f>
        <v>COMUNIDAD DEL DEPARTAMENTO CON ACTIVA DESICIÓN Y PARTICIPACIÓN EN LAS DECISIONES DE GOBIERNO</v>
      </c>
      <c r="R19" s="49">
        <v>85000000</v>
      </c>
      <c r="S19" s="45" t="s">
        <v>2654</v>
      </c>
      <c r="T19" s="50" t="s">
        <v>3017</v>
      </c>
      <c r="U19" s="51">
        <v>30</v>
      </c>
      <c r="V19" s="52">
        <v>43132</v>
      </c>
      <c r="W19" s="53">
        <v>10</v>
      </c>
      <c r="X19" s="43" t="s">
        <v>2951</v>
      </c>
      <c r="Y19" s="31">
        <f t="shared" ref="Y19:Y82" si="0">+Z19+AA19</f>
        <v>28333333</v>
      </c>
      <c r="Z19" s="31">
        <v>28333333</v>
      </c>
      <c r="AA19" s="31">
        <v>0</v>
      </c>
      <c r="AB19" s="54">
        <v>0</v>
      </c>
    </row>
    <row r="20" spans="1:28" s="29" customFormat="1" ht="30.6" hidden="1" x14ac:dyDescent="0.25">
      <c r="A20" s="43" t="s">
        <v>42</v>
      </c>
      <c r="B20" s="44" t="s">
        <v>84</v>
      </c>
      <c r="C20" s="45" t="s">
        <v>43</v>
      </c>
      <c r="D20" s="45" t="s">
        <v>44</v>
      </c>
      <c r="E20" s="45" t="s">
        <v>45</v>
      </c>
      <c r="F20" s="44">
        <v>475</v>
      </c>
      <c r="G20" s="46" t="s">
        <v>46</v>
      </c>
      <c r="H20" s="45" t="s">
        <v>47</v>
      </c>
      <c r="I20" s="44" t="s">
        <v>90</v>
      </c>
      <c r="J20" s="1">
        <v>1</v>
      </c>
      <c r="K20" s="1">
        <v>0.45</v>
      </c>
      <c r="L20" s="47">
        <v>0.4</v>
      </c>
      <c r="M20" s="1"/>
      <c r="N20" s="43" t="s">
        <v>49</v>
      </c>
      <c r="O20" s="45" t="s">
        <v>48</v>
      </c>
      <c r="P20" s="48" t="s">
        <v>50</v>
      </c>
      <c r="Q20" s="45" t="str">
        <f>VLOOKUP(P20,'[1]PLAN DE ACCION 2017'!$Q$18:$R$1102,2,0)</f>
        <v>COMUNIDAD DEL DEPARTAMENTO CON ACTIVA DESICIÓN Y PARTICIPACIÓN EN LAS DECISIONES DE GOBIERNO</v>
      </c>
      <c r="R20" s="49">
        <v>85000000</v>
      </c>
      <c r="S20" s="45" t="s">
        <v>2653</v>
      </c>
      <c r="T20" s="50" t="s">
        <v>3018</v>
      </c>
      <c r="U20" s="51">
        <v>1</v>
      </c>
      <c r="V20" s="52">
        <v>43132</v>
      </c>
      <c r="W20" s="53">
        <v>10</v>
      </c>
      <c r="X20" s="43" t="s">
        <v>2951</v>
      </c>
      <c r="Y20" s="31">
        <f t="shared" si="0"/>
        <v>28333333</v>
      </c>
      <c r="Z20" s="31">
        <v>28333333</v>
      </c>
      <c r="AA20" s="31">
        <v>0</v>
      </c>
      <c r="AB20" s="54">
        <v>0</v>
      </c>
    </row>
    <row r="21" spans="1:28" s="29" customFormat="1" ht="30.6" hidden="1" x14ac:dyDescent="0.25">
      <c r="A21" s="43" t="s">
        <v>42</v>
      </c>
      <c r="B21" s="44" t="s">
        <v>84</v>
      </c>
      <c r="C21" s="45" t="s">
        <v>43</v>
      </c>
      <c r="D21" s="45" t="s">
        <v>44</v>
      </c>
      <c r="E21" s="45" t="s">
        <v>45</v>
      </c>
      <c r="F21" s="44">
        <v>475</v>
      </c>
      <c r="G21" s="46" t="s">
        <v>46</v>
      </c>
      <c r="H21" s="45" t="s">
        <v>47</v>
      </c>
      <c r="I21" s="44" t="s">
        <v>90</v>
      </c>
      <c r="J21" s="1">
        <v>1</v>
      </c>
      <c r="K21" s="1">
        <v>0.45</v>
      </c>
      <c r="L21" s="47">
        <v>0.4</v>
      </c>
      <c r="M21" s="1"/>
      <c r="N21" s="43" t="s">
        <v>49</v>
      </c>
      <c r="O21" s="45" t="s">
        <v>48</v>
      </c>
      <c r="P21" s="48" t="s">
        <v>114</v>
      </c>
      <c r="Q21" s="45" t="str">
        <f>VLOOKUP(P21,'[1]PLAN DE ACCION 2017'!$Q$18:$R$1102,2,0)</f>
        <v>FUNCIONARIOS PÚBLICOS DEL DEPARTAMENTO Y MUNICIPIOS EMPODERADOS CON ESTRATEGIA DEL NUEVO LIDERAZGO</v>
      </c>
      <c r="R21" s="49">
        <v>85000000</v>
      </c>
      <c r="S21" s="45" t="s">
        <v>2655</v>
      </c>
      <c r="T21" s="50" t="s">
        <v>3018</v>
      </c>
      <c r="U21" s="51">
        <v>1</v>
      </c>
      <c r="V21" s="52">
        <v>43132</v>
      </c>
      <c r="W21" s="53">
        <v>10</v>
      </c>
      <c r="X21" s="43" t="s">
        <v>2951</v>
      </c>
      <c r="Y21" s="31">
        <f t="shared" si="0"/>
        <v>15000000</v>
      </c>
      <c r="Z21" s="31">
        <v>15000000</v>
      </c>
      <c r="AA21" s="31">
        <v>0</v>
      </c>
      <c r="AB21" s="54">
        <v>0</v>
      </c>
    </row>
    <row r="22" spans="1:28" s="29" customFormat="1" ht="30.6" hidden="1" x14ac:dyDescent="0.25">
      <c r="A22" s="43" t="s">
        <v>42</v>
      </c>
      <c r="B22" s="44" t="s">
        <v>84</v>
      </c>
      <c r="C22" s="45" t="s">
        <v>43</v>
      </c>
      <c r="D22" s="45" t="s">
        <v>44</v>
      </c>
      <c r="E22" s="45" t="s">
        <v>45</v>
      </c>
      <c r="F22" s="44">
        <v>475</v>
      </c>
      <c r="G22" s="46" t="s">
        <v>46</v>
      </c>
      <c r="H22" s="45" t="s">
        <v>47</v>
      </c>
      <c r="I22" s="44" t="s">
        <v>90</v>
      </c>
      <c r="J22" s="1">
        <v>1</v>
      </c>
      <c r="K22" s="1">
        <v>0.45</v>
      </c>
      <c r="L22" s="47">
        <v>0.4</v>
      </c>
      <c r="M22" s="1"/>
      <c r="N22" s="43" t="s">
        <v>49</v>
      </c>
      <c r="O22" s="45" t="s">
        <v>48</v>
      </c>
      <c r="P22" s="48" t="s">
        <v>114</v>
      </c>
      <c r="Q22" s="45" t="str">
        <f>VLOOKUP(P22,'[1]PLAN DE ACCION 2017'!$Q$18:$R$1102,2,0)</f>
        <v>FUNCIONARIOS PÚBLICOS DEL DEPARTAMENTO Y MUNICIPIOS EMPODERADOS CON ESTRATEGIA DEL NUEVO LIDERAZGO</v>
      </c>
      <c r="R22" s="49">
        <v>85000000</v>
      </c>
      <c r="S22" s="45" t="s">
        <v>116</v>
      </c>
      <c r="T22" s="50" t="s">
        <v>3017</v>
      </c>
      <c r="U22" s="51">
        <v>15</v>
      </c>
      <c r="V22" s="52">
        <v>43132</v>
      </c>
      <c r="W22" s="53">
        <v>10</v>
      </c>
      <c r="X22" s="43" t="s">
        <v>2951</v>
      </c>
      <c r="Y22" s="31">
        <f t="shared" si="0"/>
        <v>30000000</v>
      </c>
      <c r="Z22" s="31">
        <v>30000000</v>
      </c>
      <c r="AA22" s="31">
        <v>0</v>
      </c>
      <c r="AB22" s="54">
        <v>0</v>
      </c>
    </row>
    <row r="23" spans="1:28" s="29" customFormat="1" ht="30.6" hidden="1" x14ac:dyDescent="0.25">
      <c r="A23" s="43" t="s">
        <v>42</v>
      </c>
      <c r="B23" s="44" t="s">
        <v>84</v>
      </c>
      <c r="C23" s="45" t="s">
        <v>43</v>
      </c>
      <c r="D23" s="45" t="s">
        <v>44</v>
      </c>
      <c r="E23" s="45" t="s">
        <v>45</v>
      </c>
      <c r="F23" s="44">
        <v>475</v>
      </c>
      <c r="G23" s="46" t="s">
        <v>46</v>
      </c>
      <c r="H23" s="45" t="s">
        <v>47</v>
      </c>
      <c r="I23" s="44" t="s">
        <v>90</v>
      </c>
      <c r="J23" s="1">
        <v>1</v>
      </c>
      <c r="K23" s="1">
        <v>0.45</v>
      </c>
      <c r="L23" s="47">
        <v>0.4</v>
      </c>
      <c r="M23" s="1"/>
      <c r="N23" s="43" t="s">
        <v>49</v>
      </c>
      <c r="O23" s="45" t="s">
        <v>48</v>
      </c>
      <c r="P23" s="48" t="s">
        <v>114</v>
      </c>
      <c r="Q23" s="45" t="str">
        <f>VLOOKUP(P23,'[1]PLAN DE ACCION 2017'!$Q$18:$R$1102,2,0)</f>
        <v>FUNCIONARIOS PÚBLICOS DEL DEPARTAMENTO Y MUNICIPIOS EMPODERADOS CON ESTRATEGIA DEL NUEVO LIDERAZGO</v>
      </c>
      <c r="R23" s="49">
        <v>85000000</v>
      </c>
      <c r="S23" s="45" t="s">
        <v>2656</v>
      </c>
      <c r="T23" s="50" t="s">
        <v>3018</v>
      </c>
      <c r="U23" s="51">
        <v>1</v>
      </c>
      <c r="V23" s="52">
        <v>43132</v>
      </c>
      <c r="W23" s="53">
        <v>10</v>
      </c>
      <c r="X23" s="43" t="s">
        <v>2951</v>
      </c>
      <c r="Y23" s="31">
        <f t="shared" si="0"/>
        <v>10000000</v>
      </c>
      <c r="Z23" s="31">
        <v>10000000</v>
      </c>
      <c r="AA23" s="31">
        <v>0</v>
      </c>
      <c r="AB23" s="54">
        <v>0</v>
      </c>
    </row>
    <row r="24" spans="1:28" s="29" customFormat="1" ht="30.6" hidden="1" x14ac:dyDescent="0.25">
      <c r="A24" s="43" t="s">
        <v>42</v>
      </c>
      <c r="B24" s="44" t="s">
        <v>84</v>
      </c>
      <c r="C24" s="45" t="s">
        <v>43</v>
      </c>
      <c r="D24" s="45" t="s">
        <v>44</v>
      </c>
      <c r="E24" s="45" t="s">
        <v>45</v>
      </c>
      <c r="F24" s="44">
        <v>475</v>
      </c>
      <c r="G24" s="46" t="s">
        <v>46</v>
      </c>
      <c r="H24" s="45" t="s">
        <v>47</v>
      </c>
      <c r="I24" s="44" t="s">
        <v>90</v>
      </c>
      <c r="J24" s="1">
        <v>1</v>
      </c>
      <c r="K24" s="1">
        <v>0.45</v>
      </c>
      <c r="L24" s="47">
        <v>0.4</v>
      </c>
      <c r="M24" s="1"/>
      <c r="N24" s="43" t="s">
        <v>49</v>
      </c>
      <c r="O24" s="45" t="s">
        <v>48</v>
      </c>
      <c r="P24" s="48" t="s">
        <v>114</v>
      </c>
      <c r="Q24" s="45" t="str">
        <f>VLOOKUP(P24,'[1]PLAN DE ACCION 2017'!$Q$18:$R$1102,2,0)</f>
        <v>FUNCIONARIOS PÚBLICOS DEL DEPARTAMENTO Y MUNICIPIOS EMPODERADOS CON ESTRATEGIA DEL NUEVO LIDERAZGO</v>
      </c>
      <c r="R24" s="49">
        <v>85000000</v>
      </c>
      <c r="S24" s="45" t="s">
        <v>115</v>
      </c>
      <c r="T24" s="50" t="s">
        <v>3017</v>
      </c>
      <c r="U24" s="51">
        <v>6</v>
      </c>
      <c r="V24" s="52">
        <v>43132</v>
      </c>
      <c r="W24" s="53">
        <v>10</v>
      </c>
      <c r="X24" s="43" t="s">
        <v>2951</v>
      </c>
      <c r="Y24" s="31">
        <f t="shared" si="0"/>
        <v>30000000</v>
      </c>
      <c r="Z24" s="31">
        <v>30000000</v>
      </c>
      <c r="AA24" s="31">
        <v>0</v>
      </c>
      <c r="AB24" s="54">
        <v>0</v>
      </c>
    </row>
    <row r="25" spans="1:28" s="29" customFormat="1" ht="30.6" hidden="1" x14ac:dyDescent="0.25">
      <c r="A25" s="43" t="s">
        <v>42</v>
      </c>
      <c r="B25" s="44" t="s">
        <v>84</v>
      </c>
      <c r="C25" s="45" t="s">
        <v>43</v>
      </c>
      <c r="D25" s="45" t="s">
        <v>44</v>
      </c>
      <c r="E25" s="45" t="s">
        <v>45</v>
      </c>
      <c r="F25" s="44">
        <v>475</v>
      </c>
      <c r="G25" s="46" t="s">
        <v>46</v>
      </c>
      <c r="H25" s="45" t="s">
        <v>47</v>
      </c>
      <c r="I25" s="44" t="s">
        <v>90</v>
      </c>
      <c r="J25" s="1">
        <v>1</v>
      </c>
      <c r="K25" s="1">
        <v>0.45</v>
      </c>
      <c r="L25" s="47">
        <v>0.4</v>
      </c>
      <c r="M25" s="1"/>
      <c r="N25" s="43" t="s">
        <v>49</v>
      </c>
      <c r="O25" s="45" t="s">
        <v>48</v>
      </c>
      <c r="P25" s="48" t="s">
        <v>117</v>
      </c>
      <c r="Q25" s="45" t="str">
        <f>VLOOKUP(P25,'[1]PLAN DE ACCION 2017'!$Q$18:$R$1102,2,0)</f>
        <v>IDENTIDAD DE LA ESTRATEGIA DEL NUEVO LIDERAZGO</v>
      </c>
      <c r="R25" s="49">
        <v>10000000</v>
      </c>
      <c r="S25" s="45" t="s">
        <v>2657</v>
      </c>
      <c r="T25" s="50" t="s">
        <v>3019</v>
      </c>
      <c r="U25" s="51">
        <v>1</v>
      </c>
      <c r="V25" s="52">
        <v>43132</v>
      </c>
      <c r="W25" s="53">
        <v>10</v>
      </c>
      <c r="X25" s="43" t="s">
        <v>2951</v>
      </c>
      <c r="Y25" s="31">
        <f t="shared" si="0"/>
        <v>10000000</v>
      </c>
      <c r="Z25" s="31">
        <v>10000000</v>
      </c>
      <c r="AA25" s="31">
        <v>0</v>
      </c>
      <c r="AB25" s="54">
        <v>0</v>
      </c>
    </row>
    <row r="26" spans="1:28" s="29" customFormat="1" ht="30.6" hidden="1" x14ac:dyDescent="0.25">
      <c r="A26" s="43" t="s">
        <v>42</v>
      </c>
      <c r="B26" s="44" t="s">
        <v>84</v>
      </c>
      <c r="C26" s="45" t="s">
        <v>43</v>
      </c>
      <c r="D26" s="45" t="s">
        <v>44</v>
      </c>
      <c r="E26" s="45" t="s">
        <v>45</v>
      </c>
      <c r="F26" s="44">
        <v>475</v>
      </c>
      <c r="G26" s="46" t="s">
        <v>46</v>
      </c>
      <c r="H26" s="45" t="s">
        <v>47</v>
      </c>
      <c r="I26" s="44" t="s">
        <v>90</v>
      </c>
      <c r="J26" s="1">
        <v>1</v>
      </c>
      <c r="K26" s="1">
        <v>0.45</v>
      </c>
      <c r="L26" s="47">
        <v>0.4</v>
      </c>
      <c r="M26" s="1"/>
      <c r="N26" s="43" t="s">
        <v>49</v>
      </c>
      <c r="O26" s="45" t="s">
        <v>48</v>
      </c>
      <c r="P26" s="48" t="s">
        <v>118</v>
      </c>
      <c r="Q26" s="45" t="str">
        <f>VLOOKUP(P26,'[1]PLAN DE ACCION 2017'!$Q$18:$R$1102,2,0)</f>
        <v>ACCIONES CONCRETAS DEL DEPARTAMENTO PERMEADAS DE LA ESTRATEGIA DEL NUEVO LIDERAZGO</v>
      </c>
      <c r="R26" s="49">
        <v>20000000</v>
      </c>
      <c r="S26" s="45" t="s">
        <v>2658</v>
      </c>
      <c r="T26" s="50" t="s">
        <v>2979</v>
      </c>
      <c r="U26" s="51">
        <v>1</v>
      </c>
      <c r="V26" s="52">
        <v>43132</v>
      </c>
      <c r="W26" s="53">
        <v>10</v>
      </c>
      <c r="X26" s="43" t="s">
        <v>2951</v>
      </c>
      <c r="Y26" s="31">
        <f t="shared" si="0"/>
        <v>20000000</v>
      </c>
      <c r="Z26" s="31">
        <v>20000000</v>
      </c>
      <c r="AA26" s="31">
        <v>0</v>
      </c>
      <c r="AB26" s="54">
        <v>0</v>
      </c>
    </row>
    <row r="27" spans="1:28" s="29" customFormat="1" ht="40.799999999999997" hidden="1" x14ac:dyDescent="0.25">
      <c r="A27" s="43" t="s">
        <v>42</v>
      </c>
      <c r="B27" s="44" t="s">
        <v>84</v>
      </c>
      <c r="C27" s="45" t="s">
        <v>43</v>
      </c>
      <c r="D27" s="45" t="s">
        <v>44</v>
      </c>
      <c r="E27" s="45" t="s">
        <v>45</v>
      </c>
      <c r="F27" s="44">
        <v>476</v>
      </c>
      <c r="G27" s="46" t="s">
        <v>120</v>
      </c>
      <c r="H27" s="45" t="s">
        <v>121</v>
      </c>
      <c r="I27" s="44" t="s">
        <v>90</v>
      </c>
      <c r="J27" s="1">
        <v>1</v>
      </c>
      <c r="K27" s="1">
        <v>0.91</v>
      </c>
      <c r="L27" s="47">
        <v>1</v>
      </c>
      <c r="M27" s="1"/>
      <c r="N27" s="43" t="s">
        <v>122</v>
      </c>
      <c r="O27" s="45" t="s">
        <v>123</v>
      </c>
      <c r="P27" s="48" t="s">
        <v>124</v>
      </c>
      <c r="Q27" s="45" t="str">
        <f>VLOOKUP(P27,'[1]PLAN DE ACCION 2017'!$Q$18:$R$1102,2,0)</f>
        <v>CANALES DE COMUNICACIÓN FORTALECIDOS ENTRE LOS MUNICIPIOS, SUS COMUNIDADES Y LA GOBERNACIÓN</v>
      </c>
      <c r="R27" s="49">
        <v>30000000</v>
      </c>
      <c r="S27" s="45" t="s">
        <v>125</v>
      </c>
      <c r="T27" s="50" t="s">
        <v>3017</v>
      </c>
      <c r="U27" s="51">
        <v>8</v>
      </c>
      <c r="V27" s="52">
        <v>43101</v>
      </c>
      <c r="W27" s="53">
        <v>12</v>
      </c>
      <c r="X27" s="43" t="s">
        <v>2951</v>
      </c>
      <c r="Y27" s="31">
        <f t="shared" si="0"/>
        <v>30000000</v>
      </c>
      <c r="Z27" s="31">
        <v>30000000</v>
      </c>
      <c r="AA27" s="31">
        <v>0</v>
      </c>
      <c r="AB27" s="54">
        <v>0</v>
      </c>
    </row>
    <row r="28" spans="1:28" s="4" customFormat="1" ht="40.799999999999997" hidden="1" x14ac:dyDescent="0.25">
      <c r="A28" s="43" t="s">
        <v>42</v>
      </c>
      <c r="B28" s="44" t="s">
        <v>84</v>
      </c>
      <c r="C28" s="45" t="s">
        <v>43</v>
      </c>
      <c r="D28" s="45" t="s">
        <v>44</v>
      </c>
      <c r="E28" s="45" t="s">
        <v>45</v>
      </c>
      <c r="F28" s="44">
        <v>476</v>
      </c>
      <c r="G28" s="46" t="s">
        <v>120</v>
      </c>
      <c r="H28" s="45" t="s">
        <v>121</v>
      </c>
      <c r="I28" s="44" t="s">
        <v>90</v>
      </c>
      <c r="J28" s="1">
        <v>1</v>
      </c>
      <c r="K28" s="1">
        <v>0.91</v>
      </c>
      <c r="L28" s="47">
        <v>1</v>
      </c>
      <c r="M28" s="1"/>
      <c r="N28" s="43" t="s">
        <v>122</v>
      </c>
      <c r="O28" s="45" t="s">
        <v>123</v>
      </c>
      <c r="P28" s="48" t="s">
        <v>126</v>
      </c>
      <c r="Q28" s="45" t="str">
        <f>VLOOKUP(P28,'[1]PLAN DE ACCION 2017'!$Q$18:$R$1102,2,0)</f>
        <v>COMUNIDAD CONOCEDORA Y EMPODERADA DE LOS SERVICIOS DEL DEPARTAMENTO Y DE SU DESARROLLO</v>
      </c>
      <c r="R28" s="49">
        <v>70000000</v>
      </c>
      <c r="S28" s="45" t="s">
        <v>2980</v>
      </c>
      <c r="T28" s="50" t="s">
        <v>3020</v>
      </c>
      <c r="U28" s="51">
        <v>0</v>
      </c>
      <c r="V28" s="52">
        <v>43132</v>
      </c>
      <c r="W28" s="53">
        <v>10</v>
      </c>
      <c r="X28" s="43" t="s">
        <v>2951</v>
      </c>
      <c r="Y28" s="31">
        <f t="shared" si="0"/>
        <v>40000000</v>
      </c>
      <c r="Z28" s="31">
        <v>40000000</v>
      </c>
      <c r="AA28" s="31">
        <v>0</v>
      </c>
      <c r="AB28" s="54">
        <v>0</v>
      </c>
    </row>
    <row r="29" spans="1:28" s="4" customFormat="1" ht="40.799999999999997" hidden="1" x14ac:dyDescent="0.25">
      <c r="A29" s="43" t="s">
        <v>42</v>
      </c>
      <c r="B29" s="44" t="s">
        <v>84</v>
      </c>
      <c r="C29" s="45" t="s">
        <v>43</v>
      </c>
      <c r="D29" s="45" t="s">
        <v>44</v>
      </c>
      <c r="E29" s="45" t="s">
        <v>45</v>
      </c>
      <c r="F29" s="44">
        <v>476</v>
      </c>
      <c r="G29" s="46" t="s">
        <v>120</v>
      </c>
      <c r="H29" s="45" t="s">
        <v>121</v>
      </c>
      <c r="I29" s="44" t="s">
        <v>90</v>
      </c>
      <c r="J29" s="1">
        <v>1</v>
      </c>
      <c r="K29" s="1">
        <v>0.91</v>
      </c>
      <c r="L29" s="47">
        <v>1</v>
      </c>
      <c r="M29" s="1"/>
      <c r="N29" s="43" t="s">
        <v>122</v>
      </c>
      <c r="O29" s="45" t="s">
        <v>123</v>
      </c>
      <c r="P29" s="48" t="s">
        <v>126</v>
      </c>
      <c r="Q29" s="45" t="str">
        <f>VLOOKUP(P29,'[1]PLAN DE ACCION 2017'!$Q$18:$R$1102,2,0)</f>
        <v>COMUNIDAD CONOCEDORA Y EMPODERADA DE LOS SERVICIOS DEL DEPARTAMENTO Y DE SU DESARROLLO</v>
      </c>
      <c r="R29" s="49">
        <v>70000000</v>
      </c>
      <c r="S29" s="45" t="s">
        <v>127</v>
      </c>
      <c r="T29" s="50" t="s">
        <v>2979</v>
      </c>
      <c r="U29" s="51">
        <v>2</v>
      </c>
      <c r="V29" s="52">
        <v>43132</v>
      </c>
      <c r="W29" s="53">
        <v>9</v>
      </c>
      <c r="X29" s="43" t="s">
        <v>2951</v>
      </c>
      <c r="Y29" s="31">
        <f t="shared" si="0"/>
        <v>30000000</v>
      </c>
      <c r="Z29" s="31">
        <v>30000000</v>
      </c>
      <c r="AA29" s="31">
        <v>0</v>
      </c>
      <c r="AB29" s="54">
        <v>0</v>
      </c>
    </row>
    <row r="30" spans="1:28" s="29" customFormat="1" ht="40.799999999999997" hidden="1" x14ac:dyDescent="0.25">
      <c r="A30" s="43" t="s">
        <v>42</v>
      </c>
      <c r="B30" s="44" t="s">
        <v>84</v>
      </c>
      <c r="C30" s="45" t="s">
        <v>43</v>
      </c>
      <c r="D30" s="45" t="s">
        <v>128</v>
      </c>
      <c r="E30" s="45" t="s">
        <v>129</v>
      </c>
      <c r="F30" s="44">
        <v>488</v>
      </c>
      <c r="G30" s="46" t="s">
        <v>130</v>
      </c>
      <c r="H30" s="45" t="s">
        <v>131</v>
      </c>
      <c r="I30" s="44" t="s">
        <v>90</v>
      </c>
      <c r="J30" s="1">
        <v>1</v>
      </c>
      <c r="K30" s="1">
        <v>0.5</v>
      </c>
      <c r="L30" s="47">
        <v>0.3</v>
      </c>
      <c r="M30" s="1"/>
      <c r="N30" s="43" t="s">
        <v>132</v>
      </c>
      <c r="O30" s="45" t="s">
        <v>133</v>
      </c>
      <c r="P30" s="48" t="s">
        <v>134</v>
      </c>
      <c r="Q30" s="45" t="str">
        <f>VLOOKUP(P30,'[1]PLAN DE ACCION 2017'!$Q$18:$R$1102,2,0)</f>
        <v>FUNCIONARIOS PÚBLICOS Y COMUNIDAD DEPARTAMENTAL FORTALECIDOS EN SUS CAPACIDADES</v>
      </c>
      <c r="R30" s="49">
        <v>125000000</v>
      </c>
      <c r="S30" s="45" t="s">
        <v>135</v>
      </c>
      <c r="T30" s="50" t="s">
        <v>3017</v>
      </c>
      <c r="U30" s="51">
        <v>5</v>
      </c>
      <c r="V30" s="52">
        <v>43132</v>
      </c>
      <c r="W30" s="53">
        <v>10</v>
      </c>
      <c r="X30" s="43" t="s">
        <v>2951</v>
      </c>
      <c r="Y30" s="31">
        <f t="shared" si="0"/>
        <v>80000000</v>
      </c>
      <c r="Z30" s="31">
        <v>80000000</v>
      </c>
      <c r="AA30" s="31">
        <v>0</v>
      </c>
      <c r="AB30" s="54">
        <v>0</v>
      </c>
    </row>
    <row r="31" spans="1:28" s="29" customFormat="1" ht="40.799999999999997" hidden="1" x14ac:dyDescent="0.25">
      <c r="A31" s="43" t="s">
        <v>42</v>
      </c>
      <c r="B31" s="44" t="s">
        <v>84</v>
      </c>
      <c r="C31" s="45" t="s">
        <v>43</v>
      </c>
      <c r="D31" s="45" t="s">
        <v>128</v>
      </c>
      <c r="E31" s="45" t="s">
        <v>129</v>
      </c>
      <c r="F31" s="44">
        <v>488</v>
      </c>
      <c r="G31" s="46" t="s">
        <v>130</v>
      </c>
      <c r="H31" s="45" t="s">
        <v>131</v>
      </c>
      <c r="I31" s="44" t="s">
        <v>90</v>
      </c>
      <c r="J31" s="1">
        <v>1</v>
      </c>
      <c r="K31" s="1">
        <v>0.5</v>
      </c>
      <c r="L31" s="47">
        <v>0.3</v>
      </c>
      <c r="M31" s="1"/>
      <c r="N31" s="43" t="s">
        <v>132</v>
      </c>
      <c r="O31" s="45" t="s">
        <v>133</v>
      </c>
      <c r="P31" s="48" t="s">
        <v>134</v>
      </c>
      <c r="Q31" s="45" t="str">
        <f>VLOOKUP(P31,'[1]PLAN DE ACCION 2017'!$Q$18:$R$1102,2,0)</f>
        <v>FUNCIONARIOS PÚBLICOS Y COMUNIDAD DEPARTAMENTAL FORTALECIDOS EN SUS CAPACIDADES</v>
      </c>
      <c r="R31" s="49">
        <v>125000000</v>
      </c>
      <c r="S31" s="45" t="s">
        <v>136</v>
      </c>
      <c r="T31" s="50" t="s">
        <v>3017</v>
      </c>
      <c r="U31" s="51">
        <v>3</v>
      </c>
      <c r="V31" s="52">
        <v>43132</v>
      </c>
      <c r="W31" s="53">
        <v>10</v>
      </c>
      <c r="X31" s="43" t="s">
        <v>2951</v>
      </c>
      <c r="Y31" s="31">
        <f t="shared" si="0"/>
        <v>45000000</v>
      </c>
      <c r="Z31" s="31">
        <v>45000000</v>
      </c>
      <c r="AA31" s="31">
        <v>0</v>
      </c>
      <c r="AB31" s="54">
        <v>0</v>
      </c>
    </row>
    <row r="32" spans="1:28" s="29" customFormat="1" ht="40.799999999999997" hidden="1" x14ac:dyDescent="0.25">
      <c r="A32" s="43" t="s">
        <v>42</v>
      </c>
      <c r="B32" s="44" t="s">
        <v>84</v>
      </c>
      <c r="C32" s="45" t="s">
        <v>43</v>
      </c>
      <c r="D32" s="45" t="s">
        <v>128</v>
      </c>
      <c r="E32" s="45" t="s">
        <v>129</v>
      </c>
      <c r="F32" s="44">
        <v>488</v>
      </c>
      <c r="G32" s="46" t="s">
        <v>130</v>
      </c>
      <c r="H32" s="45" t="s">
        <v>131</v>
      </c>
      <c r="I32" s="44" t="s">
        <v>90</v>
      </c>
      <c r="J32" s="1">
        <v>1</v>
      </c>
      <c r="K32" s="1">
        <v>0.5</v>
      </c>
      <c r="L32" s="47">
        <v>0.3</v>
      </c>
      <c r="M32" s="1"/>
      <c r="N32" s="43" t="s">
        <v>132</v>
      </c>
      <c r="O32" s="45" t="s">
        <v>133</v>
      </c>
      <c r="P32" s="48" t="s">
        <v>137</v>
      </c>
      <c r="Q32" s="45" t="str">
        <f>VLOOKUP(P32,'[1]PLAN DE ACCION 2017'!$Q$18:$R$1102,2,0)</f>
        <v>EMPODERAMIENTO LOCAL Y DEPARTAMENTAL TERRITORIAL</v>
      </c>
      <c r="R32" s="49">
        <v>125000000</v>
      </c>
      <c r="S32" s="45" t="s">
        <v>139</v>
      </c>
      <c r="T32" s="50" t="s">
        <v>3020</v>
      </c>
      <c r="U32" s="51">
        <v>2</v>
      </c>
      <c r="V32" s="52">
        <v>43132</v>
      </c>
      <c r="W32" s="53">
        <v>10</v>
      </c>
      <c r="X32" s="43" t="s">
        <v>2951</v>
      </c>
      <c r="Y32" s="31">
        <f t="shared" si="0"/>
        <v>65000000</v>
      </c>
      <c r="Z32" s="31">
        <v>65000000</v>
      </c>
      <c r="AA32" s="31">
        <v>0</v>
      </c>
      <c r="AB32" s="54">
        <v>0</v>
      </c>
    </row>
    <row r="33" spans="1:28" s="29" customFormat="1" ht="40.799999999999997" hidden="1" x14ac:dyDescent="0.25">
      <c r="A33" s="43" t="s">
        <v>42</v>
      </c>
      <c r="B33" s="44" t="s">
        <v>84</v>
      </c>
      <c r="C33" s="45" t="s">
        <v>43</v>
      </c>
      <c r="D33" s="45" t="s">
        <v>128</v>
      </c>
      <c r="E33" s="45" t="s">
        <v>129</v>
      </c>
      <c r="F33" s="44">
        <v>488</v>
      </c>
      <c r="G33" s="46" t="s">
        <v>130</v>
      </c>
      <c r="H33" s="45" t="s">
        <v>131</v>
      </c>
      <c r="I33" s="44" t="s">
        <v>90</v>
      </c>
      <c r="J33" s="1">
        <v>1</v>
      </c>
      <c r="K33" s="1">
        <v>0.5</v>
      </c>
      <c r="L33" s="47">
        <v>0.3</v>
      </c>
      <c r="M33" s="1"/>
      <c r="N33" s="43" t="s">
        <v>132</v>
      </c>
      <c r="O33" s="45" t="s">
        <v>133</v>
      </c>
      <c r="P33" s="48" t="s">
        <v>137</v>
      </c>
      <c r="Q33" s="45" t="str">
        <f>VLOOKUP(P33,'[1]PLAN DE ACCION 2017'!$Q$18:$R$1102,2,0)</f>
        <v>EMPODERAMIENTO LOCAL Y DEPARTAMENTAL TERRITORIAL</v>
      </c>
      <c r="R33" s="49">
        <v>125000000</v>
      </c>
      <c r="S33" s="45" t="s">
        <v>138</v>
      </c>
      <c r="T33" s="50" t="s">
        <v>2979</v>
      </c>
      <c r="U33" s="51">
        <v>10</v>
      </c>
      <c r="V33" s="52">
        <v>43132</v>
      </c>
      <c r="W33" s="53">
        <v>10</v>
      </c>
      <c r="X33" s="43" t="s">
        <v>2951</v>
      </c>
      <c r="Y33" s="31">
        <f t="shared" si="0"/>
        <v>60000000</v>
      </c>
      <c r="Z33" s="31">
        <v>60000000</v>
      </c>
      <c r="AA33" s="31">
        <v>0</v>
      </c>
      <c r="AB33" s="54">
        <v>0</v>
      </c>
    </row>
    <row r="34" spans="1:28" s="29" customFormat="1" ht="40.799999999999997" hidden="1" x14ac:dyDescent="0.25">
      <c r="A34" s="43" t="s">
        <v>42</v>
      </c>
      <c r="B34" s="44" t="s">
        <v>84</v>
      </c>
      <c r="C34" s="45" t="s">
        <v>43</v>
      </c>
      <c r="D34" s="45" t="s">
        <v>156</v>
      </c>
      <c r="E34" s="45" t="s">
        <v>157</v>
      </c>
      <c r="F34" s="44">
        <v>566</v>
      </c>
      <c r="G34" s="46" t="s">
        <v>2015</v>
      </c>
      <c r="H34" s="45" t="s">
        <v>131</v>
      </c>
      <c r="I34" s="44" t="s">
        <v>90</v>
      </c>
      <c r="J34" s="1">
        <v>1</v>
      </c>
      <c r="K34" s="1">
        <v>0.75</v>
      </c>
      <c r="L34" s="47">
        <v>0.25</v>
      </c>
      <c r="M34" s="1"/>
      <c r="N34" s="43" t="s">
        <v>2010</v>
      </c>
      <c r="O34" s="45" t="s">
        <v>2011</v>
      </c>
      <c r="P34" s="48" t="s">
        <v>2016</v>
      </c>
      <c r="Q34" s="45" t="str">
        <f>VLOOKUP(P34,'[1]PLAN DE ACCION 2017'!$Q$18:$R$1102,2,0)</f>
        <v>POLÍTICA PÚBLICA DE TRANSPARENCIA Y LUCHA CONTRA LA CORRUPCIÓN FORMULADA E IMPLEMENTADA</v>
      </c>
      <c r="R34" s="49">
        <v>50000000</v>
      </c>
      <c r="S34" s="45" t="s">
        <v>2981</v>
      </c>
      <c r="T34" s="50" t="s">
        <v>3021</v>
      </c>
      <c r="U34" s="51">
        <v>0.3</v>
      </c>
      <c r="V34" s="52">
        <v>43132</v>
      </c>
      <c r="W34" s="53">
        <v>11</v>
      </c>
      <c r="X34" s="43" t="s">
        <v>2951</v>
      </c>
      <c r="Y34" s="31">
        <f t="shared" si="0"/>
        <v>50000000</v>
      </c>
      <c r="Z34" s="31">
        <v>50000000</v>
      </c>
      <c r="AA34" s="31">
        <v>0</v>
      </c>
      <c r="AB34" s="54">
        <v>0</v>
      </c>
    </row>
    <row r="35" spans="1:28" s="29" customFormat="1" ht="40.799999999999997" hidden="1" x14ac:dyDescent="0.25">
      <c r="A35" s="43" t="s">
        <v>51</v>
      </c>
      <c r="B35" s="44" t="s">
        <v>84</v>
      </c>
      <c r="C35" s="45" t="s">
        <v>43</v>
      </c>
      <c r="D35" s="45" t="s">
        <v>156</v>
      </c>
      <c r="E35" s="45" t="s">
        <v>599</v>
      </c>
      <c r="F35" s="44">
        <v>558</v>
      </c>
      <c r="G35" s="46" t="s">
        <v>2375</v>
      </c>
      <c r="H35" s="45" t="s">
        <v>2376</v>
      </c>
      <c r="I35" s="44" t="s">
        <v>90</v>
      </c>
      <c r="J35" s="1">
        <v>1</v>
      </c>
      <c r="K35" s="1">
        <v>0.87</v>
      </c>
      <c r="L35" s="47">
        <v>0.2</v>
      </c>
      <c r="M35" s="1"/>
      <c r="N35" s="43" t="s">
        <v>2377</v>
      </c>
      <c r="O35" s="45" t="s">
        <v>2378</v>
      </c>
      <c r="P35" s="48" t="s">
        <v>2379</v>
      </c>
      <c r="Q35" s="45" t="str">
        <f>VLOOKUP(P35,'[1]PLAN DE ACCION 2017'!$Q$18:$R$1102,2,0)</f>
        <v>Contact Center</v>
      </c>
      <c r="R35" s="49">
        <v>800000000</v>
      </c>
      <c r="S35" s="45" t="s">
        <v>2671</v>
      </c>
      <c r="T35" s="50" t="s">
        <v>3021</v>
      </c>
      <c r="U35" s="51">
        <v>1</v>
      </c>
      <c r="V35" s="52">
        <v>43101</v>
      </c>
      <c r="W35" s="53">
        <v>12</v>
      </c>
      <c r="X35" s="43" t="s">
        <v>2381</v>
      </c>
      <c r="Y35" s="31">
        <f t="shared" si="0"/>
        <v>228785247</v>
      </c>
      <c r="Z35" s="31">
        <v>228785247</v>
      </c>
      <c r="AA35" s="31">
        <v>0</v>
      </c>
      <c r="AB35" s="54">
        <v>0</v>
      </c>
    </row>
    <row r="36" spans="1:28" s="29" customFormat="1" ht="40.799999999999997" hidden="1" x14ac:dyDescent="0.25">
      <c r="A36" s="43" t="s">
        <v>51</v>
      </c>
      <c r="B36" s="44" t="s">
        <v>84</v>
      </c>
      <c r="C36" s="45" t="s">
        <v>43</v>
      </c>
      <c r="D36" s="45" t="s">
        <v>156</v>
      </c>
      <c r="E36" s="45" t="s">
        <v>599</v>
      </c>
      <c r="F36" s="44">
        <v>558</v>
      </c>
      <c r="G36" s="46" t="s">
        <v>2375</v>
      </c>
      <c r="H36" s="45" t="s">
        <v>2376</v>
      </c>
      <c r="I36" s="44" t="s">
        <v>90</v>
      </c>
      <c r="J36" s="1">
        <v>1</v>
      </c>
      <c r="K36" s="1">
        <v>0.87</v>
      </c>
      <c r="L36" s="47">
        <v>0.2</v>
      </c>
      <c r="M36" s="1"/>
      <c r="N36" s="43" t="s">
        <v>2377</v>
      </c>
      <c r="O36" s="45" t="s">
        <v>2378</v>
      </c>
      <c r="P36" s="48" t="s">
        <v>2379</v>
      </c>
      <c r="Q36" s="45" t="str">
        <f>VLOOKUP(P36,'[1]PLAN DE ACCION 2017'!$Q$18:$R$1102,2,0)</f>
        <v>Contact Center</v>
      </c>
      <c r="R36" s="49">
        <v>800000000</v>
      </c>
      <c r="S36" s="45" t="s">
        <v>2675</v>
      </c>
      <c r="T36" s="50" t="s">
        <v>3021</v>
      </c>
      <c r="U36" s="51">
        <v>5000</v>
      </c>
      <c r="V36" s="52">
        <v>43101</v>
      </c>
      <c r="W36" s="53">
        <v>12</v>
      </c>
      <c r="X36" s="43" t="s">
        <v>2381</v>
      </c>
      <c r="Y36" s="31">
        <f t="shared" si="0"/>
        <v>1428000</v>
      </c>
      <c r="Z36" s="31">
        <v>1428000</v>
      </c>
      <c r="AA36" s="31">
        <v>0</v>
      </c>
      <c r="AB36" s="54">
        <v>0</v>
      </c>
    </row>
    <row r="37" spans="1:28" s="29" customFormat="1" ht="40.799999999999997" hidden="1" x14ac:dyDescent="0.25">
      <c r="A37" s="43" t="s">
        <v>51</v>
      </c>
      <c r="B37" s="44" t="s">
        <v>84</v>
      </c>
      <c r="C37" s="45" t="s">
        <v>43</v>
      </c>
      <c r="D37" s="45" t="s">
        <v>156</v>
      </c>
      <c r="E37" s="45" t="s">
        <v>599</v>
      </c>
      <c r="F37" s="44">
        <v>558</v>
      </c>
      <c r="G37" s="46" t="s">
        <v>2375</v>
      </c>
      <c r="H37" s="45" t="s">
        <v>2376</v>
      </c>
      <c r="I37" s="44" t="s">
        <v>90</v>
      </c>
      <c r="J37" s="1">
        <v>1</v>
      </c>
      <c r="K37" s="1">
        <v>0.87</v>
      </c>
      <c r="L37" s="47">
        <v>0.2</v>
      </c>
      <c r="M37" s="1"/>
      <c r="N37" s="43" t="s">
        <v>2377</v>
      </c>
      <c r="O37" s="45" t="s">
        <v>2378</v>
      </c>
      <c r="P37" s="48" t="s">
        <v>2379</v>
      </c>
      <c r="Q37" s="45" t="str">
        <f>VLOOKUP(P37,'[1]PLAN DE ACCION 2017'!$Q$18:$R$1102,2,0)</f>
        <v>Contact Center</v>
      </c>
      <c r="R37" s="49">
        <v>800000000</v>
      </c>
      <c r="S37" s="45" t="s">
        <v>2676</v>
      </c>
      <c r="T37" s="50" t="s">
        <v>3021</v>
      </c>
      <c r="U37" s="51">
        <v>10000</v>
      </c>
      <c r="V37" s="52">
        <v>43101</v>
      </c>
      <c r="W37" s="53">
        <v>12</v>
      </c>
      <c r="X37" s="43" t="s">
        <v>2381</v>
      </c>
      <c r="Y37" s="31">
        <f t="shared" si="0"/>
        <v>3094000</v>
      </c>
      <c r="Z37" s="31">
        <v>3094000</v>
      </c>
      <c r="AA37" s="31">
        <v>0</v>
      </c>
      <c r="AB37" s="54">
        <v>0</v>
      </c>
    </row>
    <row r="38" spans="1:28" s="29" customFormat="1" ht="40.799999999999997" hidden="1" x14ac:dyDescent="0.25">
      <c r="A38" s="43" t="s">
        <v>51</v>
      </c>
      <c r="B38" s="44" t="s">
        <v>84</v>
      </c>
      <c r="C38" s="45" t="s">
        <v>43</v>
      </c>
      <c r="D38" s="45" t="s">
        <v>156</v>
      </c>
      <c r="E38" s="45" t="s">
        <v>599</v>
      </c>
      <c r="F38" s="44">
        <v>558</v>
      </c>
      <c r="G38" s="46" t="s">
        <v>2375</v>
      </c>
      <c r="H38" s="45" t="s">
        <v>2376</v>
      </c>
      <c r="I38" s="44" t="s">
        <v>90</v>
      </c>
      <c r="J38" s="1">
        <v>1</v>
      </c>
      <c r="K38" s="1">
        <v>0.87</v>
      </c>
      <c r="L38" s="47">
        <v>0.2</v>
      </c>
      <c r="M38" s="1"/>
      <c r="N38" s="43" t="s">
        <v>2377</v>
      </c>
      <c r="O38" s="45" t="s">
        <v>2378</v>
      </c>
      <c r="P38" s="48" t="s">
        <v>2379</v>
      </c>
      <c r="Q38" s="45" t="str">
        <f>VLOOKUP(P38,'[1]PLAN DE ACCION 2017'!$Q$18:$R$1102,2,0)</f>
        <v>Contact Center</v>
      </c>
      <c r="R38" s="49">
        <v>800000000</v>
      </c>
      <c r="S38" s="45" t="s">
        <v>2385</v>
      </c>
      <c r="T38" s="50" t="s">
        <v>2979</v>
      </c>
      <c r="U38" s="51">
        <v>77426</v>
      </c>
      <c r="V38" s="52">
        <v>43101</v>
      </c>
      <c r="W38" s="53">
        <v>12</v>
      </c>
      <c r="X38" s="43" t="s">
        <v>2381</v>
      </c>
      <c r="Y38" s="31">
        <f t="shared" si="0"/>
        <v>85548811</v>
      </c>
      <c r="Z38" s="31">
        <v>85548811</v>
      </c>
      <c r="AA38" s="31">
        <v>0</v>
      </c>
      <c r="AB38" s="54">
        <v>0</v>
      </c>
    </row>
    <row r="39" spans="1:28" s="29" customFormat="1" ht="40.799999999999997" hidden="1" x14ac:dyDescent="0.25">
      <c r="A39" s="43" t="s">
        <v>51</v>
      </c>
      <c r="B39" s="44" t="s">
        <v>84</v>
      </c>
      <c r="C39" s="45" t="s">
        <v>43</v>
      </c>
      <c r="D39" s="45" t="s">
        <v>156</v>
      </c>
      <c r="E39" s="45" t="s">
        <v>599</v>
      </c>
      <c r="F39" s="44">
        <v>558</v>
      </c>
      <c r="G39" s="46" t="s">
        <v>2375</v>
      </c>
      <c r="H39" s="45" t="s">
        <v>2376</v>
      </c>
      <c r="I39" s="44" t="s">
        <v>90</v>
      </c>
      <c r="J39" s="1">
        <v>1</v>
      </c>
      <c r="K39" s="1">
        <v>0.87</v>
      </c>
      <c r="L39" s="47">
        <v>0.2</v>
      </c>
      <c r="M39" s="1"/>
      <c r="N39" s="43" t="s">
        <v>2377</v>
      </c>
      <c r="O39" s="45" t="s">
        <v>2378</v>
      </c>
      <c r="P39" s="48" t="s">
        <v>2379</v>
      </c>
      <c r="Q39" s="45" t="str">
        <f>VLOOKUP(P39,'[1]PLAN DE ACCION 2017'!$Q$18:$R$1102,2,0)</f>
        <v>Contact Center</v>
      </c>
      <c r="R39" s="49">
        <v>800000000</v>
      </c>
      <c r="S39" s="45" t="s">
        <v>2384</v>
      </c>
      <c r="T39" s="50" t="s">
        <v>3021</v>
      </c>
      <c r="U39" s="51">
        <v>1</v>
      </c>
      <c r="V39" s="52">
        <v>43101</v>
      </c>
      <c r="W39" s="53">
        <v>12</v>
      </c>
      <c r="X39" s="43" t="s">
        <v>2381</v>
      </c>
      <c r="Y39" s="31">
        <f t="shared" si="0"/>
        <v>18451440</v>
      </c>
      <c r="Z39" s="31">
        <v>18451440</v>
      </c>
      <c r="AA39" s="31">
        <v>0</v>
      </c>
      <c r="AB39" s="54">
        <v>0</v>
      </c>
    </row>
    <row r="40" spans="1:28" s="29" customFormat="1" ht="40.799999999999997" hidden="1" x14ac:dyDescent="0.25">
      <c r="A40" s="43" t="s">
        <v>51</v>
      </c>
      <c r="B40" s="44" t="s">
        <v>84</v>
      </c>
      <c r="C40" s="45" t="s">
        <v>43</v>
      </c>
      <c r="D40" s="45" t="s">
        <v>156</v>
      </c>
      <c r="E40" s="45" t="s">
        <v>599</v>
      </c>
      <c r="F40" s="44">
        <v>558</v>
      </c>
      <c r="G40" s="46" t="s">
        <v>2375</v>
      </c>
      <c r="H40" s="45" t="s">
        <v>2376</v>
      </c>
      <c r="I40" s="44" t="s">
        <v>90</v>
      </c>
      <c r="J40" s="1">
        <v>1</v>
      </c>
      <c r="K40" s="1">
        <v>0.87</v>
      </c>
      <c r="L40" s="47">
        <v>0.2</v>
      </c>
      <c r="M40" s="1"/>
      <c r="N40" s="43" t="s">
        <v>2377</v>
      </c>
      <c r="O40" s="45" t="s">
        <v>2378</v>
      </c>
      <c r="P40" s="48" t="s">
        <v>2379</v>
      </c>
      <c r="Q40" s="45" t="str">
        <f>VLOOKUP(P40,'[1]PLAN DE ACCION 2017'!$Q$18:$R$1102,2,0)</f>
        <v>Contact Center</v>
      </c>
      <c r="R40" s="49">
        <v>800000000</v>
      </c>
      <c r="S40" s="45" t="s">
        <v>2383</v>
      </c>
      <c r="T40" s="50" t="s">
        <v>3021</v>
      </c>
      <c r="U40" s="51">
        <v>4000</v>
      </c>
      <c r="V40" s="52">
        <v>43101</v>
      </c>
      <c r="W40" s="53">
        <v>12</v>
      </c>
      <c r="X40" s="43" t="s">
        <v>2381</v>
      </c>
      <c r="Y40" s="31">
        <f t="shared" si="0"/>
        <v>1237600</v>
      </c>
      <c r="Z40" s="31">
        <v>1237600</v>
      </c>
      <c r="AA40" s="31">
        <v>0</v>
      </c>
      <c r="AB40" s="54">
        <v>0</v>
      </c>
    </row>
    <row r="41" spans="1:28" s="29" customFormat="1" ht="40.799999999999997" hidden="1" x14ac:dyDescent="0.25">
      <c r="A41" s="43" t="s">
        <v>51</v>
      </c>
      <c r="B41" s="44" t="s">
        <v>84</v>
      </c>
      <c r="C41" s="45" t="s">
        <v>43</v>
      </c>
      <c r="D41" s="45" t="s">
        <v>156</v>
      </c>
      <c r="E41" s="45" t="s">
        <v>599</v>
      </c>
      <c r="F41" s="44">
        <v>558</v>
      </c>
      <c r="G41" s="46" t="s">
        <v>2375</v>
      </c>
      <c r="H41" s="45" t="s">
        <v>2376</v>
      </c>
      <c r="I41" s="44" t="s">
        <v>90</v>
      </c>
      <c r="J41" s="1">
        <v>1</v>
      </c>
      <c r="K41" s="1">
        <v>0.87</v>
      </c>
      <c r="L41" s="47">
        <v>0.2</v>
      </c>
      <c r="M41" s="1"/>
      <c r="N41" s="43" t="s">
        <v>2377</v>
      </c>
      <c r="O41" s="45" t="s">
        <v>2378</v>
      </c>
      <c r="P41" s="48" t="s">
        <v>2379</v>
      </c>
      <c r="Q41" s="45" t="str">
        <f>VLOOKUP(P41,'[1]PLAN DE ACCION 2017'!$Q$18:$R$1102,2,0)</f>
        <v>Contact Center</v>
      </c>
      <c r="R41" s="49">
        <v>800000000</v>
      </c>
      <c r="S41" s="45" t="s">
        <v>2380</v>
      </c>
      <c r="T41" s="50" t="s">
        <v>3021</v>
      </c>
      <c r="U41" s="51">
        <v>15000</v>
      </c>
      <c r="V41" s="52">
        <v>43101</v>
      </c>
      <c r="W41" s="53">
        <v>12</v>
      </c>
      <c r="X41" s="43" t="s">
        <v>2381</v>
      </c>
      <c r="Y41" s="31">
        <f t="shared" si="0"/>
        <v>4284000</v>
      </c>
      <c r="Z41" s="31">
        <v>4284000</v>
      </c>
      <c r="AA41" s="31">
        <v>0</v>
      </c>
      <c r="AB41" s="54" t="e">
        <v>#N/A</v>
      </c>
    </row>
    <row r="42" spans="1:28" s="29" customFormat="1" ht="40.799999999999997" hidden="1" x14ac:dyDescent="0.25">
      <c r="A42" s="43" t="s">
        <v>51</v>
      </c>
      <c r="B42" s="44" t="s">
        <v>84</v>
      </c>
      <c r="C42" s="45" t="s">
        <v>43</v>
      </c>
      <c r="D42" s="45" t="s">
        <v>156</v>
      </c>
      <c r="E42" s="45" t="s">
        <v>599</v>
      </c>
      <c r="F42" s="44">
        <v>558</v>
      </c>
      <c r="G42" s="46" t="s">
        <v>2375</v>
      </c>
      <c r="H42" s="45" t="s">
        <v>2376</v>
      </c>
      <c r="I42" s="44" t="s">
        <v>90</v>
      </c>
      <c r="J42" s="1">
        <v>1</v>
      </c>
      <c r="K42" s="1">
        <v>0.87</v>
      </c>
      <c r="L42" s="47">
        <v>0.2</v>
      </c>
      <c r="M42" s="1"/>
      <c r="N42" s="43" t="s">
        <v>2377</v>
      </c>
      <c r="O42" s="45" t="s">
        <v>2378</v>
      </c>
      <c r="P42" s="48" t="s">
        <v>2379</v>
      </c>
      <c r="Q42" s="45" t="str">
        <f>VLOOKUP(P42,'[1]PLAN DE ACCION 2017'!$Q$18:$R$1102,2,0)</f>
        <v>Contact Center</v>
      </c>
      <c r="R42" s="49">
        <v>800000000</v>
      </c>
      <c r="S42" s="45" t="s">
        <v>2670</v>
      </c>
      <c r="T42" s="50" t="s">
        <v>3021</v>
      </c>
      <c r="U42" s="51">
        <v>1</v>
      </c>
      <c r="V42" s="52">
        <v>43101</v>
      </c>
      <c r="W42" s="53">
        <v>12</v>
      </c>
      <c r="X42" s="43" t="s">
        <v>2381</v>
      </c>
      <c r="Y42" s="31">
        <f t="shared" si="0"/>
        <v>83074139</v>
      </c>
      <c r="Z42" s="31">
        <v>83074139</v>
      </c>
      <c r="AA42" s="31">
        <v>0</v>
      </c>
      <c r="AB42" s="54" t="e">
        <v>#N/A</v>
      </c>
    </row>
    <row r="43" spans="1:28" s="29" customFormat="1" ht="40.799999999999997" hidden="1" x14ac:dyDescent="0.25">
      <c r="A43" s="43" t="s">
        <v>51</v>
      </c>
      <c r="B43" s="44" t="s">
        <v>84</v>
      </c>
      <c r="C43" s="45" t="s">
        <v>43</v>
      </c>
      <c r="D43" s="45" t="s">
        <v>156</v>
      </c>
      <c r="E43" s="45" t="s">
        <v>599</v>
      </c>
      <c r="F43" s="44">
        <v>558</v>
      </c>
      <c r="G43" s="46" t="s">
        <v>2375</v>
      </c>
      <c r="H43" s="45" t="s">
        <v>2376</v>
      </c>
      <c r="I43" s="44" t="s">
        <v>90</v>
      </c>
      <c r="J43" s="1">
        <v>1</v>
      </c>
      <c r="K43" s="1">
        <v>0.87</v>
      </c>
      <c r="L43" s="47">
        <v>0.2</v>
      </c>
      <c r="M43" s="1"/>
      <c r="N43" s="43" t="s">
        <v>2377</v>
      </c>
      <c r="O43" s="45" t="s">
        <v>2378</v>
      </c>
      <c r="P43" s="48" t="s">
        <v>2379</v>
      </c>
      <c r="Q43" s="45" t="str">
        <f>VLOOKUP(P43,'[1]PLAN DE ACCION 2017'!$Q$18:$R$1102,2,0)</f>
        <v>Contact Center</v>
      </c>
      <c r="R43" s="49">
        <v>800000000</v>
      </c>
      <c r="S43" s="45" t="s">
        <v>2674</v>
      </c>
      <c r="T43" s="50" t="s">
        <v>3021</v>
      </c>
      <c r="U43" s="51">
        <v>2</v>
      </c>
      <c r="V43" s="52">
        <v>43101</v>
      </c>
      <c r="W43" s="53">
        <v>12</v>
      </c>
      <c r="X43" s="43" t="s">
        <v>2381</v>
      </c>
      <c r="Y43" s="31">
        <f t="shared" si="0"/>
        <v>4284000</v>
      </c>
      <c r="Z43" s="31">
        <v>4284000</v>
      </c>
      <c r="AA43" s="31">
        <v>0</v>
      </c>
      <c r="AB43" s="54" t="e">
        <v>#N/A</v>
      </c>
    </row>
    <row r="44" spans="1:28" s="29" customFormat="1" ht="40.799999999999997" hidden="1" x14ac:dyDescent="0.25">
      <c r="A44" s="43" t="s">
        <v>51</v>
      </c>
      <c r="B44" s="44" t="s">
        <v>84</v>
      </c>
      <c r="C44" s="45" t="s">
        <v>43</v>
      </c>
      <c r="D44" s="45" t="s">
        <v>156</v>
      </c>
      <c r="E44" s="45" t="s">
        <v>599</v>
      </c>
      <c r="F44" s="44">
        <v>558</v>
      </c>
      <c r="G44" s="46" t="s">
        <v>2375</v>
      </c>
      <c r="H44" s="45" t="s">
        <v>2376</v>
      </c>
      <c r="I44" s="44" t="s">
        <v>90</v>
      </c>
      <c r="J44" s="1">
        <v>1</v>
      </c>
      <c r="K44" s="1">
        <v>0.87</v>
      </c>
      <c r="L44" s="47">
        <v>0.2</v>
      </c>
      <c r="M44" s="1"/>
      <c r="N44" s="43" t="s">
        <v>2377</v>
      </c>
      <c r="O44" s="45" t="s">
        <v>2378</v>
      </c>
      <c r="P44" s="48" t="s">
        <v>2379</v>
      </c>
      <c r="Q44" s="45" t="str">
        <f>VLOOKUP(P44,'[1]PLAN DE ACCION 2017'!$Q$18:$R$1102,2,0)</f>
        <v>Contact Center</v>
      </c>
      <c r="R44" s="49">
        <v>800000000</v>
      </c>
      <c r="S44" s="45" t="s">
        <v>2672</v>
      </c>
      <c r="T44" s="50" t="s">
        <v>3021</v>
      </c>
      <c r="U44" s="51">
        <v>1</v>
      </c>
      <c r="V44" s="52">
        <v>43101</v>
      </c>
      <c r="W44" s="53">
        <v>12</v>
      </c>
      <c r="X44" s="43" t="s">
        <v>2381</v>
      </c>
      <c r="Y44" s="31">
        <f t="shared" si="0"/>
        <v>61941222</v>
      </c>
      <c r="Z44" s="31">
        <v>61941222</v>
      </c>
      <c r="AA44" s="31">
        <v>0</v>
      </c>
      <c r="AB44" s="54">
        <v>0</v>
      </c>
    </row>
    <row r="45" spans="1:28" s="29" customFormat="1" ht="40.799999999999997" hidden="1" x14ac:dyDescent="0.25">
      <c r="A45" s="43" t="s">
        <v>51</v>
      </c>
      <c r="B45" s="44" t="s">
        <v>84</v>
      </c>
      <c r="C45" s="45" t="s">
        <v>43</v>
      </c>
      <c r="D45" s="45" t="s">
        <v>156</v>
      </c>
      <c r="E45" s="45" t="s">
        <v>599</v>
      </c>
      <c r="F45" s="44">
        <v>558</v>
      </c>
      <c r="G45" s="46" t="s">
        <v>2375</v>
      </c>
      <c r="H45" s="45" t="s">
        <v>2376</v>
      </c>
      <c r="I45" s="44" t="s">
        <v>90</v>
      </c>
      <c r="J45" s="1">
        <v>1</v>
      </c>
      <c r="K45" s="1">
        <v>0.87</v>
      </c>
      <c r="L45" s="47">
        <v>0.2</v>
      </c>
      <c r="M45" s="1"/>
      <c r="N45" s="43" t="s">
        <v>2377</v>
      </c>
      <c r="O45" s="45" t="s">
        <v>2378</v>
      </c>
      <c r="P45" s="48" t="s">
        <v>2379</v>
      </c>
      <c r="Q45" s="45" t="str">
        <f>VLOOKUP(P45,'[1]PLAN DE ACCION 2017'!$Q$18:$R$1102,2,0)</f>
        <v>Contact Center</v>
      </c>
      <c r="R45" s="49">
        <v>800000000</v>
      </c>
      <c r="S45" s="45" t="s">
        <v>2673</v>
      </c>
      <c r="T45" s="50" t="s">
        <v>3021</v>
      </c>
      <c r="U45" s="51">
        <v>2</v>
      </c>
      <c r="V45" s="52">
        <v>43101</v>
      </c>
      <c r="W45" s="53">
        <v>12</v>
      </c>
      <c r="X45" s="43" t="s">
        <v>2381</v>
      </c>
      <c r="Y45" s="31">
        <f t="shared" si="0"/>
        <v>58031231</v>
      </c>
      <c r="Z45" s="31">
        <v>58031231</v>
      </c>
      <c r="AA45" s="31">
        <v>0</v>
      </c>
      <c r="AB45" s="54" t="e">
        <v>#N/A</v>
      </c>
    </row>
    <row r="46" spans="1:28" s="29" customFormat="1" ht="40.799999999999997" hidden="1" x14ac:dyDescent="0.25">
      <c r="A46" s="43" t="s">
        <v>51</v>
      </c>
      <c r="B46" s="44" t="s">
        <v>84</v>
      </c>
      <c r="C46" s="45" t="s">
        <v>43</v>
      </c>
      <c r="D46" s="45" t="s">
        <v>156</v>
      </c>
      <c r="E46" s="45" t="s">
        <v>599</v>
      </c>
      <c r="F46" s="44">
        <v>558</v>
      </c>
      <c r="G46" s="46" t="s">
        <v>2375</v>
      </c>
      <c r="H46" s="45" t="s">
        <v>2376</v>
      </c>
      <c r="I46" s="44" t="s">
        <v>90</v>
      </c>
      <c r="J46" s="1">
        <v>1</v>
      </c>
      <c r="K46" s="1">
        <v>0.87</v>
      </c>
      <c r="L46" s="47">
        <v>0.2</v>
      </c>
      <c r="M46" s="1"/>
      <c r="N46" s="43" t="s">
        <v>2377</v>
      </c>
      <c r="O46" s="45" t="s">
        <v>2378</v>
      </c>
      <c r="P46" s="48" t="s">
        <v>2379</v>
      </c>
      <c r="Q46" s="45" t="str">
        <f>VLOOKUP(P46,'[1]PLAN DE ACCION 2017'!$Q$18:$R$1102,2,0)</f>
        <v>Contact Center</v>
      </c>
      <c r="R46" s="49">
        <v>800000000</v>
      </c>
      <c r="S46" s="45" t="s">
        <v>2382</v>
      </c>
      <c r="T46" s="50" t="s">
        <v>3021</v>
      </c>
      <c r="U46" s="51">
        <v>8</v>
      </c>
      <c r="V46" s="52">
        <v>43101</v>
      </c>
      <c r="W46" s="53">
        <v>12</v>
      </c>
      <c r="X46" s="43" t="s">
        <v>2381</v>
      </c>
      <c r="Y46" s="31">
        <f t="shared" si="0"/>
        <v>249840310</v>
      </c>
      <c r="Z46" s="31">
        <v>249840310</v>
      </c>
      <c r="AA46" s="31">
        <v>0</v>
      </c>
      <c r="AB46" s="54" t="e">
        <v>#N/A</v>
      </c>
    </row>
    <row r="47" spans="1:28" s="29" customFormat="1" ht="40.799999999999997" hidden="1" x14ac:dyDescent="0.25">
      <c r="A47" s="43" t="s">
        <v>51</v>
      </c>
      <c r="B47" s="44" t="s">
        <v>84</v>
      </c>
      <c r="C47" s="45" t="s">
        <v>43</v>
      </c>
      <c r="D47" s="45" t="s">
        <v>156</v>
      </c>
      <c r="E47" s="45" t="s">
        <v>599</v>
      </c>
      <c r="F47" s="44">
        <v>558</v>
      </c>
      <c r="G47" s="46" t="s">
        <v>2375</v>
      </c>
      <c r="H47" s="45" t="s">
        <v>2376</v>
      </c>
      <c r="I47" s="44" t="s">
        <v>90</v>
      </c>
      <c r="J47" s="1">
        <v>1</v>
      </c>
      <c r="K47" s="1">
        <v>0.87</v>
      </c>
      <c r="L47" s="47">
        <v>0.2</v>
      </c>
      <c r="M47" s="1"/>
      <c r="N47" s="43" t="s">
        <v>2377</v>
      </c>
      <c r="O47" s="45" t="s">
        <v>2378</v>
      </c>
      <c r="P47" s="48" t="s">
        <v>2386</v>
      </c>
      <c r="Q47" s="45" t="str">
        <f>VLOOKUP(P47,'[1]PLAN DE ACCION 2017'!$Q$18:$R$1102,2,0)</f>
        <v>Desconcentración del servicio al ciudadano.</v>
      </c>
      <c r="R47" s="49">
        <v>189000000</v>
      </c>
      <c r="S47" s="45" t="s">
        <v>2389</v>
      </c>
      <c r="T47" s="50" t="s">
        <v>3021</v>
      </c>
      <c r="U47" s="51">
        <v>1</v>
      </c>
      <c r="V47" s="52">
        <v>43115</v>
      </c>
      <c r="W47" s="53">
        <v>11</v>
      </c>
      <c r="X47" s="43" t="s">
        <v>2381</v>
      </c>
      <c r="Y47" s="31">
        <f t="shared" si="0"/>
        <v>25259850</v>
      </c>
      <c r="Z47" s="31">
        <v>25259850</v>
      </c>
      <c r="AA47" s="31">
        <v>0</v>
      </c>
      <c r="AB47" s="54">
        <v>0</v>
      </c>
    </row>
    <row r="48" spans="1:28" s="30" customFormat="1" ht="40.799999999999997" hidden="1" x14ac:dyDescent="0.25">
      <c r="A48" s="43" t="s">
        <v>51</v>
      </c>
      <c r="B48" s="44" t="s">
        <v>84</v>
      </c>
      <c r="C48" s="45" t="s">
        <v>43</v>
      </c>
      <c r="D48" s="45" t="s">
        <v>156</v>
      </c>
      <c r="E48" s="45" t="s">
        <v>599</v>
      </c>
      <c r="F48" s="44">
        <v>558</v>
      </c>
      <c r="G48" s="46" t="s">
        <v>2375</v>
      </c>
      <c r="H48" s="45" t="s">
        <v>2376</v>
      </c>
      <c r="I48" s="44" t="s">
        <v>90</v>
      </c>
      <c r="J48" s="1">
        <v>1</v>
      </c>
      <c r="K48" s="1">
        <v>0.87</v>
      </c>
      <c r="L48" s="47">
        <v>0.2</v>
      </c>
      <c r="M48" s="1"/>
      <c r="N48" s="43" t="s">
        <v>2377</v>
      </c>
      <c r="O48" s="45" t="s">
        <v>2378</v>
      </c>
      <c r="P48" s="48" t="s">
        <v>2386</v>
      </c>
      <c r="Q48" s="45" t="str">
        <f>VLOOKUP(P48,'[1]PLAN DE ACCION 2017'!$Q$18:$R$1102,2,0)</f>
        <v>Desconcentración del servicio al ciudadano.</v>
      </c>
      <c r="R48" s="49">
        <v>189000000</v>
      </c>
      <c r="S48" s="45" t="s">
        <v>2388</v>
      </c>
      <c r="T48" s="50" t="s">
        <v>3021</v>
      </c>
      <c r="U48" s="51">
        <v>2</v>
      </c>
      <c r="V48" s="52">
        <v>43251</v>
      </c>
      <c r="W48" s="53">
        <v>4</v>
      </c>
      <c r="X48" s="43" t="s">
        <v>2381</v>
      </c>
      <c r="Y48" s="31">
        <f t="shared" si="0"/>
        <v>70000000</v>
      </c>
      <c r="Z48" s="31">
        <v>70000000</v>
      </c>
      <c r="AA48" s="31">
        <v>0</v>
      </c>
      <c r="AB48" s="54">
        <v>0</v>
      </c>
    </row>
    <row r="49" spans="1:28" s="30" customFormat="1" ht="40.799999999999997" hidden="1" x14ac:dyDescent="0.25">
      <c r="A49" s="43" t="s">
        <v>51</v>
      </c>
      <c r="B49" s="44" t="s">
        <v>84</v>
      </c>
      <c r="C49" s="45" t="s">
        <v>43</v>
      </c>
      <c r="D49" s="45" t="s">
        <v>156</v>
      </c>
      <c r="E49" s="45" t="s">
        <v>599</v>
      </c>
      <c r="F49" s="44">
        <v>558</v>
      </c>
      <c r="G49" s="46" t="s">
        <v>2375</v>
      </c>
      <c r="H49" s="45" t="s">
        <v>2376</v>
      </c>
      <c r="I49" s="44" t="s">
        <v>90</v>
      </c>
      <c r="J49" s="1">
        <v>1</v>
      </c>
      <c r="K49" s="1">
        <v>0.87</v>
      </c>
      <c r="L49" s="47">
        <v>0.2</v>
      </c>
      <c r="M49" s="1"/>
      <c r="N49" s="43" t="s">
        <v>2377</v>
      </c>
      <c r="O49" s="45" t="s">
        <v>2378</v>
      </c>
      <c r="P49" s="48" t="s">
        <v>2386</v>
      </c>
      <c r="Q49" s="45" t="str">
        <f>VLOOKUP(P49,'[1]PLAN DE ACCION 2017'!$Q$18:$R$1102,2,0)</f>
        <v>Desconcentración del servicio al ciudadano.</v>
      </c>
      <c r="R49" s="49">
        <v>189000000</v>
      </c>
      <c r="S49" s="45" t="s">
        <v>2387</v>
      </c>
      <c r="T49" s="50" t="s">
        <v>3021</v>
      </c>
      <c r="U49" s="51">
        <v>2</v>
      </c>
      <c r="V49" s="52">
        <v>43251</v>
      </c>
      <c r="W49" s="53">
        <v>2</v>
      </c>
      <c r="X49" s="43" t="s">
        <v>2381</v>
      </c>
      <c r="Y49" s="31">
        <f t="shared" si="0"/>
        <v>93740150</v>
      </c>
      <c r="Z49" s="31">
        <v>93740150</v>
      </c>
      <c r="AA49" s="31">
        <v>0</v>
      </c>
      <c r="AB49" s="54">
        <v>0</v>
      </c>
    </row>
    <row r="50" spans="1:28" s="30" customFormat="1" ht="40.799999999999997" hidden="1" x14ac:dyDescent="0.25">
      <c r="A50" s="43" t="s">
        <v>51</v>
      </c>
      <c r="B50" s="44" t="s">
        <v>84</v>
      </c>
      <c r="C50" s="45" t="s">
        <v>43</v>
      </c>
      <c r="D50" s="45" t="s">
        <v>156</v>
      </c>
      <c r="E50" s="45" t="s">
        <v>599</v>
      </c>
      <c r="F50" s="44">
        <v>559</v>
      </c>
      <c r="G50" s="46" t="s">
        <v>2523</v>
      </c>
      <c r="H50" s="45" t="s">
        <v>2543</v>
      </c>
      <c r="I50" s="44" t="s">
        <v>90</v>
      </c>
      <c r="J50" s="1">
        <v>10</v>
      </c>
      <c r="K50" s="1">
        <v>2</v>
      </c>
      <c r="L50" s="47">
        <v>4</v>
      </c>
      <c r="M50" s="1"/>
      <c r="N50" s="43" t="s">
        <v>2392</v>
      </c>
      <c r="O50" s="45" t="s">
        <v>2393</v>
      </c>
      <c r="P50" s="48" t="s">
        <v>2591</v>
      </c>
      <c r="Q50" s="45" t="str">
        <f>VLOOKUP(P50,'[1]PLAN DE ACCION 2017'!$Q$18:$R$1102,2,0)</f>
        <v>10 Predios adquiridos</v>
      </c>
      <c r="R50" s="49">
        <v>800000000</v>
      </c>
      <c r="S50" s="45" t="s">
        <v>2668</v>
      </c>
      <c r="T50" s="50" t="s">
        <v>3021</v>
      </c>
      <c r="U50" s="51">
        <v>3</v>
      </c>
      <c r="V50" s="52">
        <v>43346</v>
      </c>
      <c r="W50" s="53">
        <v>3</v>
      </c>
      <c r="X50" s="43" t="s">
        <v>2407</v>
      </c>
      <c r="Y50" s="31">
        <f t="shared" si="0"/>
        <v>800000000</v>
      </c>
      <c r="Z50" s="31">
        <v>800000000</v>
      </c>
      <c r="AA50" s="31">
        <v>0</v>
      </c>
      <c r="AB50" s="54">
        <v>0</v>
      </c>
    </row>
    <row r="51" spans="1:28" s="30" customFormat="1" ht="40.799999999999997" hidden="1" x14ac:dyDescent="0.25">
      <c r="A51" s="43" t="s">
        <v>51</v>
      </c>
      <c r="B51" s="44" t="s">
        <v>84</v>
      </c>
      <c r="C51" s="45" t="s">
        <v>43</v>
      </c>
      <c r="D51" s="45" t="s">
        <v>156</v>
      </c>
      <c r="E51" s="45" t="s">
        <v>599</v>
      </c>
      <c r="F51" s="44">
        <v>560</v>
      </c>
      <c r="G51" s="46" t="s">
        <v>2390</v>
      </c>
      <c r="H51" s="45" t="s">
        <v>2391</v>
      </c>
      <c r="I51" s="44" t="s">
        <v>90</v>
      </c>
      <c r="J51" s="1">
        <v>10</v>
      </c>
      <c r="K51" s="1">
        <v>10</v>
      </c>
      <c r="L51" s="47">
        <v>1</v>
      </c>
      <c r="M51" s="1"/>
      <c r="N51" s="43" t="s">
        <v>2392</v>
      </c>
      <c r="O51" s="45" t="s">
        <v>2393</v>
      </c>
      <c r="P51" s="48" t="s">
        <v>2394</v>
      </c>
      <c r="Q51" s="45" t="str">
        <f>VLOOKUP(P51,'[1]PLAN DE ACCION 2017'!$Q$18:$R$1102,2,0)</f>
        <v>10 Bienes inmuebles con condiciones físicas optimas.</v>
      </c>
      <c r="R51" s="49">
        <v>140000000</v>
      </c>
      <c r="S51" s="45" t="s">
        <v>2395</v>
      </c>
      <c r="T51" s="50" t="s">
        <v>3021</v>
      </c>
      <c r="U51" s="51">
        <v>5</v>
      </c>
      <c r="V51" s="52">
        <v>43313</v>
      </c>
      <c r="W51" s="53">
        <v>3</v>
      </c>
      <c r="X51" s="43" t="s">
        <v>2396</v>
      </c>
      <c r="Y51" s="31">
        <f t="shared" si="0"/>
        <v>20325658</v>
      </c>
      <c r="Z51" s="31">
        <v>20325658</v>
      </c>
      <c r="AA51" s="31">
        <v>0</v>
      </c>
      <c r="AB51" s="54">
        <v>0</v>
      </c>
    </row>
    <row r="52" spans="1:28" s="30" customFormat="1" ht="40.799999999999997" hidden="1" x14ac:dyDescent="0.25">
      <c r="A52" s="43" t="s">
        <v>51</v>
      </c>
      <c r="B52" s="44" t="s">
        <v>84</v>
      </c>
      <c r="C52" s="45" t="s">
        <v>43</v>
      </c>
      <c r="D52" s="45" t="s">
        <v>156</v>
      </c>
      <c r="E52" s="45" t="s">
        <v>599</v>
      </c>
      <c r="F52" s="44">
        <v>560</v>
      </c>
      <c r="G52" s="46" t="s">
        <v>2390</v>
      </c>
      <c r="H52" s="45" t="s">
        <v>2391</v>
      </c>
      <c r="I52" s="44" t="s">
        <v>90</v>
      </c>
      <c r="J52" s="1">
        <v>10</v>
      </c>
      <c r="K52" s="1">
        <v>10</v>
      </c>
      <c r="L52" s="47">
        <v>1</v>
      </c>
      <c r="M52" s="1"/>
      <c r="N52" s="43" t="s">
        <v>2392</v>
      </c>
      <c r="O52" s="45" t="s">
        <v>2393</v>
      </c>
      <c r="P52" s="48" t="s">
        <v>2394</v>
      </c>
      <c r="Q52" s="45" t="str">
        <f>VLOOKUP(P52,'[1]PLAN DE ACCION 2017'!$Q$18:$R$1102,2,0)</f>
        <v>10 Bienes inmuebles con condiciones físicas optimas.</v>
      </c>
      <c r="R52" s="49">
        <v>140000000</v>
      </c>
      <c r="S52" s="45" t="s">
        <v>2401</v>
      </c>
      <c r="T52" s="50" t="s">
        <v>3021</v>
      </c>
      <c r="U52" s="51">
        <v>20</v>
      </c>
      <c r="V52" s="52">
        <v>43313</v>
      </c>
      <c r="W52" s="53">
        <v>3</v>
      </c>
      <c r="X52" s="43" t="s">
        <v>2396</v>
      </c>
      <c r="Y52" s="31">
        <f t="shared" si="0"/>
        <v>17665339</v>
      </c>
      <c r="Z52" s="31">
        <v>17665339</v>
      </c>
      <c r="AA52" s="31">
        <v>0</v>
      </c>
      <c r="AB52" s="54">
        <v>0</v>
      </c>
    </row>
    <row r="53" spans="1:28" s="30" customFormat="1" ht="40.799999999999997" hidden="1" x14ac:dyDescent="0.25">
      <c r="A53" s="43" t="s">
        <v>51</v>
      </c>
      <c r="B53" s="44" t="s">
        <v>84</v>
      </c>
      <c r="C53" s="45" t="s">
        <v>43</v>
      </c>
      <c r="D53" s="45" t="s">
        <v>156</v>
      </c>
      <c r="E53" s="45" t="s">
        <v>599</v>
      </c>
      <c r="F53" s="44">
        <v>560</v>
      </c>
      <c r="G53" s="46" t="s">
        <v>2390</v>
      </c>
      <c r="H53" s="45" t="s">
        <v>2391</v>
      </c>
      <c r="I53" s="44" t="s">
        <v>90</v>
      </c>
      <c r="J53" s="1">
        <v>10</v>
      </c>
      <c r="K53" s="1">
        <v>10</v>
      </c>
      <c r="L53" s="47">
        <v>1</v>
      </c>
      <c r="M53" s="1"/>
      <c r="N53" s="43" t="s">
        <v>2392</v>
      </c>
      <c r="O53" s="45" t="s">
        <v>2393</v>
      </c>
      <c r="P53" s="48" t="s">
        <v>2394</v>
      </c>
      <c r="Q53" s="45" t="str">
        <f>VLOOKUP(P53,'[1]PLAN DE ACCION 2017'!$Q$18:$R$1102,2,0)</f>
        <v>10 Bienes inmuebles con condiciones físicas optimas.</v>
      </c>
      <c r="R53" s="49">
        <v>140000000</v>
      </c>
      <c r="S53" s="45" t="s">
        <v>2398</v>
      </c>
      <c r="T53" s="50" t="s">
        <v>3022</v>
      </c>
      <c r="U53" s="51">
        <v>220</v>
      </c>
      <c r="V53" s="52">
        <v>43313</v>
      </c>
      <c r="W53" s="53">
        <v>3</v>
      </c>
      <c r="X53" s="43" t="s">
        <v>2396</v>
      </c>
      <c r="Y53" s="31">
        <f t="shared" si="0"/>
        <v>10500300</v>
      </c>
      <c r="Z53" s="31">
        <v>10500300</v>
      </c>
      <c r="AA53" s="31">
        <v>0</v>
      </c>
      <c r="AB53" s="54">
        <v>0</v>
      </c>
    </row>
    <row r="54" spans="1:28" s="30" customFormat="1" ht="40.799999999999997" hidden="1" x14ac:dyDescent="0.25">
      <c r="A54" s="43" t="s">
        <v>51</v>
      </c>
      <c r="B54" s="44" t="s">
        <v>84</v>
      </c>
      <c r="C54" s="45" t="s">
        <v>43</v>
      </c>
      <c r="D54" s="45" t="s">
        <v>156</v>
      </c>
      <c r="E54" s="45" t="s">
        <v>599</v>
      </c>
      <c r="F54" s="44">
        <v>560</v>
      </c>
      <c r="G54" s="46" t="s">
        <v>2390</v>
      </c>
      <c r="H54" s="45" t="s">
        <v>2391</v>
      </c>
      <c r="I54" s="44" t="s">
        <v>90</v>
      </c>
      <c r="J54" s="1">
        <v>10</v>
      </c>
      <c r="K54" s="1">
        <v>10</v>
      </c>
      <c r="L54" s="47">
        <v>1</v>
      </c>
      <c r="M54" s="1"/>
      <c r="N54" s="43" t="s">
        <v>2392</v>
      </c>
      <c r="O54" s="45" t="s">
        <v>2393</v>
      </c>
      <c r="P54" s="48" t="s">
        <v>2394</v>
      </c>
      <c r="Q54" s="45" t="str">
        <f>VLOOKUP(P54,'[1]PLAN DE ACCION 2017'!$Q$18:$R$1102,2,0)</f>
        <v>10 Bienes inmuebles con condiciones físicas optimas.</v>
      </c>
      <c r="R54" s="49">
        <v>140000000</v>
      </c>
      <c r="S54" s="45" t="s">
        <v>2399</v>
      </c>
      <c r="T54" s="50" t="s">
        <v>3021</v>
      </c>
      <c r="U54" s="51">
        <v>15</v>
      </c>
      <c r="V54" s="52">
        <v>43313</v>
      </c>
      <c r="W54" s="53">
        <v>3</v>
      </c>
      <c r="X54" s="43" t="s">
        <v>2396</v>
      </c>
      <c r="Y54" s="31">
        <f t="shared" si="0"/>
        <v>15875968</v>
      </c>
      <c r="Z54" s="31">
        <v>15875968</v>
      </c>
      <c r="AA54" s="31">
        <v>0</v>
      </c>
      <c r="AB54" s="54">
        <v>0</v>
      </c>
    </row>
    <row r="55" spans="1:28" s="30" customFormat="1" ht="40.799999999999997" hidden="1" x14ac:dyDescent="0.25">
      <c r="A55" s="43" t="s">
        <v>51</v>
      </c>
      <c r="B55" s="44" t="s">
        <v>84</v>
      </c>
      <c r="C55" s="45" t="s">
        <v>43</v>
      </c>
      <c r="D55" s="45" t="s">
        <v>156</v>
      </c>
      <c r="E55" s="45" t="s">
        <v>599</v>
      </c>
      <c r="F55" s="44">
        <v>560</v>
      </c>
      <c r="G55" s="46" t="s">
        <v>2390</v>
      </c>
      <c r="H55" s="45" t="s">
        <v>2391</v>
      </c>
      <c r="I55" s="44" t="s">
        <v>90</v>
      </c>
      <c r="J55" s="1">
        <v>10</v>
      </c>
      <c r="K55" s="1">
        <v>10</v>
      </c>
      <c r="L55" s="47">
        <v>1</v>
      </c>
      <c r="M55" s="1"/>
      <c r="N55" s="43" t="s">
        <v>2392</v>
      </c>
      <c r="O55" s="45" t="s">
        <v>2393</v>
      </c>
      <c r="P55" s="48" t="s">
        <v>2394</v>
      </c>
      <c r="Q55" s="45" t="str">
        <f>VLOOKUP(P55,'[1]PLAN DE ACCION 2017'!$Q$18:$R$1102,2,0)</f>
        <v>10 Bienes inmuebles con condiciones físicas optimas.</v>
      </c>
      <c r="R55" s="49">
        <v>140000000</v>
      </c>
      <c r="S55" s="45" t="s">
        <v>2397</v>
      </c>
      <c r="T55" s="50" t="s">
        <v>3022</v>
      </c>
      <c r="U55" s="51">
        <v>350</v>
      </c>
      <c r="V55" s="52">
        <v>43313</v>
      </c>
      <c r="W55" s="53">
        <v>3</v>
      </c>
      <c r="X55" s="43" t="s">
        <v>2396</v>
      </c>
      <c r="Y55" s="31">
        <f t="shared" si="0"/>
        <v>5500000</v>
      </c>
      <c r="Z55" s="31">
        <v>5500000</v>
      </c>
      <c r="AA55" s="31">
        <v>0</v>
      </c>
      <c r="AB55" s="54">
        <v>0</v>
      </c>
    </row>
    <row r="56" spans="1:28" s="30" customFormat="1" ht="40.799999999999997" hidden="1" x14ac:dyDescent="0.25">
      <c r="A56" s="43" t="s">
        <v>51</v>
      </c>
      <c r="B56" s="44" t="s">
        <v>84</v>
      </c>
      <c r="C56" s="45" t="s">
        <v>43</v>
      </c>
      <c r="D56" s="45" t="s">
        <v>156</v>
      </c>
      <c r="E56" s="45" t="s">
        <v>599</v>
      </c>
      <c r="F56" s="44">
        <v>560</v>
      </c>
      <c r="G56" s="46" t="s">
        <v>2390</v>
      </c>
      <c r="H56" s="45" t="s">
        <v>2391</v>
      </c>
      <c r="I56" s="44" t="s">
        <v>90</v>
      </c>
      <c r="J56" s="1">
        <v>10</v>
      </c>
      <c r="K56" s="1">
        <v>10</v>
      </c>
      <c r="L56" s="47">
        <v>1</v>
      </c>
      <c r="M56" s="1"/>
      <c r="N56" s="43" t="s">
        <v>2392</v>
      </c>
      <c r="O56" s="45" t="s">
        <v>2393</v>
      </c>
      <c r="P56" s="48" t="s">
        <v>2394</v>
      </c>
      <c r="Q56" s="45" t="str">
        <f>VLOOKUP(P56,'[1]PLAN DE ACCION 2017'!$Q$18:$R$1102,2,0)</f>
        <v>10 Bienes inmuebles con condiciones físicas optimas.</v>
      </c>
      <c r="R56" s="49">
        <v>140000000</v>
      </c>
      <c r="S56" s="45" t="s">
        <v>2669</v>
      </c>
      <c r="T56" s="50" t="s">
        <v>3021</v>
      </c>
      <c r="U56" s="51">
        <v>1</v>
      </c>
      <c r="V56" s="52">
        <v>43115</v>
      </c>
      <c r="W56" s="53">
        <v>6</v>
      </c>
      <c r="X56" s="43" t="s">
        <v>2396</v>
      </c>
      <c r="Y56" s="31">
        <f t="shared" si="0"/>
        <v>62607840</v>
      </c>
      <c r="Z56" s="31">
        <v>62607840</v>
      </c>
      <c r="AA56" s="31">
        <v>0</v>
      </c>
      <c r="AB56" s="54">
        <v>0</v>
      </c>
    </row>
    <row r="57" spans="1:28" s="30" customFormat="1" ht="40.799999999999997" hidden="1" x14ac:dyDescent="0.25">
      <c r="A57" s="43" t="s">
        <v>51</v>
      </c>
      <c r="B57" s="44" t="s">
        <v>84</v>
      </c>
      <c r="C57" s="45" t="s">
        <v>43</v>
      </c>
      <c r="D57" s="45" t="s">
        <v>156</v>
      </c>
      <c r="E57" s="45" t="s">
        <v>599</v>
      </c>
      <c r="F57" s="44">
        <v>560</v>
      </c>
      <c r="G57" s="46" t="s">
        <v>2390</v>
      </c>
      <c r="H57" s="45" t="s">
        <v>2391</v>
      </c>
      <c r="I57" s="44" t="s">
        <v>90</v>
      </c>
      <c r="J57" s="1">
        <v>10</v>
      </c>
      <c r="K57" s="1">
        <v>10</v>
      </c>
      <c r="L57" s="47">
        <v>1</v>
      </c>
      <c r="M57" s="1"/>
      <c r="N57" s="43" t="s">
        <v>2392</v>
      </c>
      <c r="O57" s="45" t="s">
        <v>2393</v>
      </c>
      <c r="P57" s="48" t="s">
        <v>2394</v>
      </c>
      <c r="Q57" s="45" t="str">
        <f>VLOOKUP(P57,'[1]PLAN DE ACCION 2017'!$Q$18:$R$1102,2,0)</f>
        <v>10 Bienes inmuebles con condiciones físicas optimas.</v>
      </c>
      <c r="R57" s="49">
        <v>140000000</v>
      </c>
      <c r="S57" s="45" t="s">
        <v>2400</v>
      </c>
      <c r="T57" s="50" t="s">
        <v>3022</v>
      </c>
      <c r="U57" s="51">
        <v>220</v>
      </c>
      <c r="V57" s="52">
        <v>43313</v>
      </c>
      <c r="W57" s="53">
        <v>3</v>
      </c>
      <c r="X57" s="43" t="s">
        <v>2396</v>
      </c>
      <c r="Y57" s="31">
        <f t="shared" si="0"/>
        <v>7524895</v>
      </c>
      <c r="Z57" s="31">
        <v>7524895</v>
      </c>
      <c r="AA57" s="31">
        <v>0</v>
      </c>
      <c r="AB57" s="54">
        <v>0</v>
      </c>
    </row>
    <row r="58" spans="1:28" s="30" customFormat="1" ht="30.6" hidden="1" x14ac:dyDescent="0.25">
      <c r="A58" s="43" t="s">
        <v>51</v>
      </c>
      <c r="B58" s="44" t="s">
        <v>84</v>
      </c>
      <c r="C58" s="45" t="s">
        <v>43</v>
      </c>
      <c r="D58" s="45" t="s">
        <v>156</v>
      </c>
      <c r="E58" s="45" t="s">
        <v>157</v>
      </c>
      <c r="F58" s="44">
        <v>574</v>
      </c>
      <c r="G58" s="46" t="s">
        <v>2402</v>
      </c>
      <c r="H58" s="45" t="s">
        <v>2403</v>
      </c>
      <c r="I58" s="44" t="s">
        <v>146</v>
      </c>
      <c r="J58" s="1">
        <v>40</v>
      </c>
      <c r="K58" s="1">
        <v>16.399999999999999</v>
      </c>
      <c r="L58" s="47">
        <v>16.8</v>
      </c>
      <c r="M58" s="1"/>
      <c r="N58" s="43" t="s">
        <v>2404</v>
      </c>
      <c r="O58" s="45" t="s">
        <v>2405</v>
      </c>
      <c r="P58" s="48" t="s">
        <v>2406</v>
      </c>
      <c r="Q58" s="45" t="str">
        <f>VLOOKUP(P58,'[1]PLAN DE ACCION 2017'!$Q$18:$R$1102,2,0)</f>
        <v>Inventario del nivel central actualizado al 90%.</v>
      </c>
      <c r="R58" s="49">
        <v>175000000</v>
      </c>
      <c r="S58" s="45" t="s">
        <v>2982</v>
      </c>
      <c r="T58" s="50" t="s">
        <v>3021</v>
      </c>
      <c r="U58" s="51">
        <v>1</v>
      </c>
      <c r="V58" s="52">
        <v>43405</v>
      </c>
      <c r="W58" s="53">
        <v>1</v>
      </c>
      <c r="X58" s="43" t="s">
        <v>2407</v>
      </c>
      <c r="Y58" s="31">
        <f t="shared" si="0"/>
        <v>25000000</v>
      </c>
      <c r="Z58" s="31">
        <v>25000000</v>
      </c>
      <c r="AA58" s="31">
        <v>0</v>
      </c>
      <c r="AB58" s="54">
        <v>0</v>
      </c>
    </row>
    <row r="59" spans="1:28" s="30" customFormat="1" ht="30.6" hidden="1" x14ac:dyDescent="0.25">
      <c r="A59" s="43" t="s">
        <v>51</v>
      </c>
      <c r="B59" s="44" t="s">
        <v>84</v>
      </c>
      <c r="C59" s="45" t="s">
        <v>43</v>
      </c>
      <c r="D59" s="45" t="s">
        <v>156</v>
      </c>
      <c r="E59" s="45" t="s">
        <v>157</v>
      </c>
      <c r="F59" s="44">
        <v>574</v>
      </c>
      <c r="G59" s="46" t="s">
        <v>2402</v>
      </c>
      <c r="H59" s="45" t="s">
        <v>2403</v>
      </c>
      <c r="I59" s="44" t="s">
        <v>146</v>
      </c>
      <c r="J59" s="1">
        <v>40</v>
      </c>
      <c r="K59" s="1">
        <v>16.399999999999999</v>
      </c>
      <c r="L59" s="47">
        <v>16.8</v>
      </c>
      <c r="M59" s="1"/>
      <c r="N59" s="43" t="s">
        <v>2404</v>
      </c>
      <c r="O59" s="45" t="s">
        <v>2405</v>
      </c>
      <c r="P59" s="48" t="s">
        <v>2406</v>
      </c>
      <c r="Q59" s="45" t="str">
        <f>VLOOKUP(P59,'[1]PLAN DE ACCION 2017'!$Q$18:$R$1102,2,0)</f>
        <v>Inventario del nivel central actualizado al 90%.</v>
      </c>
      <c r="R59" s="49">
        <v>175000000</v>
      </c>
      <c r="S59" s="45" t="s">
        <v>2983</v>
      </c>
      <c r="T59" s="50" t="s">
        <v>3021</v>
      </c>
      <c r="U59" s="51">
        <v>1</v>
      </c>
      <c r="V59" s="52">
        <v>43374</v>
      </c>
      <c r="W59" s="53">
        <v>1</v>
      </c>
      <c r="X59" s="43" t="s">
        <v>2407</v>
      </c>
      <c r="Y59" s="31">
        <f t="shared" si="0"/>
        <v>55000000</v>
      </c>
      <c r="Z59" s="31">
        <v>55000000</v>
      </c>
      <c r="AA59" s="31">
        <v>0</v>
      </c>
      <c r="AB59" s="54">
        <v>0</v>
      </c>
    </row>
    <row r="60" spans="1:28" s="30" customFormat="1" ht="30.6" hidden="1" x14ac:dyDescent="0.25">
      <c r="A60" s="43" t="s">
        <v>51</v>
      </c>
      <c r="B60" s="44" t="s">
        <v>84</v>
      </c>
      <c r="C60" s="45" t="s">
        <v>43</v>
      </c>
      <c r="D60" s="45" t="s">
        <v>156</v>
      </c>
      <c r="E60" s="45" t="s">
        <v>157</v>
      </c>
      <c r="F60" s="44">
        <v>574</v>
      </c>
      <c r="G60" s="46" t="s">
        <v>2402</v>
      </c>
      <c r="H60" s="45" t="s">
        <v>2403</v>
      </c>
      <c r="I60" s="44" t="s">
        <v>146</v>
      </c>
      <c r="J60" s="1">
        <v>40</v>
      </c>
      <c r="K60" s="1">
        <v>16.399999999999999</v>
      </c>
      <c r="L60" s="47">
        <v>16.8</v>
      </c>
      <c r="M60" s="1"/>
      <c r="N60" s="43" t="s">
        <v>2404</v>
      </c>
      <c r="O60" s="45" t="s">
        <v>2405</v>
      </c>
      <c r="P60" s="48" t="s">
        <v>2406</v>
      </c>
      <c r="Q60" s="45" t="str">
        <f>VLOOKUP(P60,'[1]PLAN DE ACCION 2017'!$Q$18:$R$1102,2,0)</f>
        <v>Inventario del nivel central actualizado al 90%.</v>
      </c>
      <c r="R60" s="49">
        <v>175000000</v>
      </c>
      <c r="S60" s="45" t="s">
        <v>2984</v>
      </c>
      <c r="T60" s="50" t="s">
        <v>3021</v>
      </c>
      <c r="U60" s="51">
        <v>1</v>
      </c>
      <c r="V60" s="52">
        <v>43283</v>
      </c>
      <c r="W60" s="53">
        <v>3</v>
      </c>
      <c r="X60" s="43" t="s">
        <v>2407</v>
      </c>
      <c r="Y60" s="31">
        <f t="shared" si="0"/>
        <v>30000000</v>
      </c>
      <c r="Z60" s="31">
        <v>30000000</v>
      </c>
      <c r="AA60" s="31">
        <v>0</v>
      </c>
      <c r="AB60" s="54">
        <v>0</v>
      </c>
    </row>
    <row r="61" spans="1:28" s="30" customFormat="1" ht="30.6" hidden="1" x14ac:dyDescent="0.25">
      <c r="A61" s="43" t="s">
        <v>51</v>
      </c>
      <c r="B61" s="44" t="s">
        <v>84</v>
      </c>
      <c r="C61" s="45" t="s">
        <v>43</v>
      </c>
      <c r="D61" s="45" t="s">
        <v>156</v>
      </c>
      <c r="E61" s="45" t="s">
        <v>157</v>
      </c>
      <c r="F61" s="44">
        <v>574</v>
      </c>
      <c r="G61" s="46" t="s">
        <v>2402</v>
      </c>
      <c r="H61" s="45" t="s">
        <v>2403</v>
      </c>
      <c r="I61" s="44" t="s">
        <v>146</v>
      </c>
      <c r="J61" s="1">
        <v>40</v>
      </c>
      <c r="K61" s="1">
        <v>16.399999999999999</v>
      </c>
      <c r="L61" s="47">
        <v>16.8</v>
      </c>
      <c r="M61" s="1"/>
      <c r="N61" s="43" t="s">
        <v>2404</v>
      </c>
      <c r="O61" s="45" t="s">
        <v>2405</v>
      </c>
      <c r="P61" s="48" t="s">
        <v>2406</v>
      </c>
      <c r="Q61" s="45" t="str">
        <f>VLOOKUP(P61,'[1]PLAN DE ACCION 2017'!$Q$18:$R$1102,2,0)</f>
        <v>Inventario del nivel central actualizado al 90%.</v>
      </c>
      <c r="R61" s="49">
        <v>175000000</v>
      </c>
      <c r="S61" s="45" t="s">
        <v>2985</v>
      </c>
      <c r="T61" s="50" t="s">
        <v>3021</v>
      </c>
      <c r="U61" s="51">
        <v>1</v>
      </c>
      <c r="V61" s="52">
        <v>43222</v>
      </c>
      <c r="W61" s="53">
        <v>2</v>
      </c>
      <c r="X61" s="43" t="s">
        <v>2407</v>
      </c>
      <c r="Y61" s="31">
        <f t="shared" si="0"/>
        <v>15000000</v>
      </c>
      <c r="Z61" s="31">
        <v>15000000</v>
      </c>
      <c r="AA61" s="31">
        <v>0</v>
      </c>
      <c r="AB61" s="54">
        <v>0</v>
      </c>
    </row>
    <row r="62" spans="1:28" s="30" customFormat="1" ht="30.6" hidden="1" x14ac:dyDescent="0.25">
      <c r="A62" s="43" t="s">
        <v>51</v>
      </c>
      <c r="B62" s="44" t="s">
        <v>84</v>
      </c>
      <c r="C62" s="45" t="s">
        <v>43</v>
      </c>
      <c r="D62" s="45" t="s">
        <v>156</v>
      </c>
      <c r="E62" s="45" t="s">
        <v>157</v>
      </c>
      <c r="F62" s="44">
        <v>574</v>
      </c>
      <c r="G62" s="46" t="s">
        <v>2402</v>
      </c>
      <c r="H62" s="45" t="s">
        <v>2403</v>
      </c>
      <c r="I62" s="44" t="s">
        <v>146</v>
      </c>
      <c r="J62" s="1">
        <v>40</v>
      </c>
      <c r="K62" s="1">
        <v>16.399999999999999</v>
      </c>
      <c r="L62" s="47">
        <v>16.8</v>
      </c>
      <c r="M62" s="1"/>
      <c r="N62" s="43" t="s">
        <v>2404</v>
      </c>
      <c r="O62" s="45" t="s">
        <v>2405</v>
      </c>
      <c r="P62" s="48" t="s">
        <v>2406</v>
      </c>
      <c r="Q62" s="45" t="str">
        <f>VLOOKUP(P62,'[1]PLAN DE ACCION 2017'!$Q$18:$R$1102,2,0)</f>
        <v>Inventario del nivel central actualizado al 90%.</v>
      </c>
      <c r="R62" s="49">
        <v>175000000</v>
      </c>
      <c r="S62" s="45" t="s">
        <v>2986</v>
      </c>
      <c r="T62" s="50" t="s">
        <v>3021</v>
      </c>
      <c r="U62" s="51">
        <v>1</v>
      </c>
      <c r="V62" s="52">
        <v>43192</v>
      </c>
      <c r="W62" s="53">
        <v>1</v>
      </c>
      <c r="X62" s="43" t="s">
        <v>2407</v>
      </c>
      <c r="Y62" s="31">
        <f t="shared" si="0"/>
        <v>25000000</v>
      </c>
      <c r="Z62" s="31">
        <v>25000000</v>
      </c>
      <c r="AA62" s="31">
        <v>0</v>
      </c>
      <c r="AB62" s="54">
        <v>0</v>
      </c>
    </row>
    <row r="63" spans="1:28" s="30" customFormat="1" ht="30.6" hidden="1" x14ac:dyDescent="0.25">
      <c r="A63" s="43" t="s">
        <v>51</v>
      </c>
      <c r="B63" s="44" t="s">
        <v>84</v>
      </c>
      <c r="C63" s="45" t="s">
        <v>43</v>
      </c>
      <c r="D63" s="45" t="s">
        <v>156</v>
      </c>
      <c r="E63" s="45" t="s">
        <v>157</v>
      </c>
      <c r="F63" s="44">
        <v>574</v>
      </c>
      <c r="G63" s="46" t="s">
        <v>2402</v>
      </c>
      <c r="H63" s="45" t="s">
        <v>2403</v>
      </c>
      <c r="I63" s="44" t="s">
        <v>146</v>
      </c>
      <c r="J63" s="1">
        <v>40</v>
      </c>
      <c r="K63" s="1">
        <v>16.399999999999999</v>
      </c>
      <c r="L63" s="47">
        <v>16.8</v>
      </c>
      <c r="M63" s="1"/>
      <c r="N63" s="43" t="s">
        <v>2404</v>
      </c>
      <c r="O63" s="45" t="s">
        <v>2405</v>
      </c>
      <c r="P63" s="48" t="s">
        <v>2406</v>
      </c>
      <c r="Q63" s="45" t="str">
        <f>VLOOKUP(P63,'[1]PLAN DE ACCION 2017'!$Q$18:$R$1102,2,0)</f>
        <v>Inventario del nivel central actualizado al 90%.</v>
      </c>
      <c r="R63" s="49">
        <v>175000000</v>
      </c>
      <c r="S63" s="45" t="s">
        <v>2661</v>
      </c>
      <c r="T63" s="50" t="s">
        <v>3021</v>
      </c>
      <c r="U63" s="51">
        <v>1</v>
      </c>
      <c r="V63" s="52">
        <v>43102</v>
      </c>
      <c r="W63" s="53">
        <v>3</v>
      </c>
      <c r="X63" s="43" t="s">
        <v>2407</v>
      </c>
      <c r="Y63" s="31">
        <f t="shared" si="0"/>
        <v>25000000</v>
      </c>
      <c r="Z63" s="31">
        <v>25000000</v>
      </c>
      <c r="AA63" s="31">
        <v>0</v>
      </c>
      <c r="AB63" s="54">
        <v>0</v>
      </c>
    </row>
    <row r="64" spans="1:28" s="30" customFormat="1" ht="40.799999999999997" hidden="1" x14ac:dyDescent="0.25">
      <c r="A64" s="43" t="s">
        <v>51</v>
      </c>
      <c r="B64" s="44" t="s">
        <v>84</v>
      </c>
      <c r="C64" s="45" t="s">
        <v>43</v>
      </c>
      <c r="D64" s="45" t="s">
        <v>156</v>
      </c>
      <c r="E64" s="45" t="s">
        <v>157</v>
      </c>
      <c r="F64" s="44">
        <v>575</v>
      </c>
      <c r="G64" s="46" t="s">
        <v>2522</v>
      </c>
      <c r="H64" s="45" t="s">
        <v>2403</v>
      </c>
      <c r="I64" s="44" t="s">
        <v>146</v>
      </c>
      <c r="J64" s="1">
        <v>40</v>
      </c>
      <c r="K64" s="1">
        <v>0</v>
      </c>
      <c r="L64" s="47">
        <v>26</v>
      </c>
      <c r="M64" s="1"/>
      <c r="N64" s="43" t="s">
        <v>2404</v>
      </c>
      <c r="O64" s="45" t="s">
        <v>2405</v>
      </c>
      <c r="P64" s="48" t="s">
        <v>2590</v>
      </c>
      <c r="Q64" s="45" t="str">
        <f>VLOOKUP(P64,'[1]PLAN DE ACCION 2017'!$Q$18:$R$1102,2,0)</f>
        <v>Inventario Instituciones educativas actualizado al 40%.</v>
      </c>
      <c r="R64" s="49">
        <v>375000000</v>
      </c>
      <c r="S64" s="45" t="s">
        <v>2667</v>
      </c>
      <c r="T64" s="50" t="s">
        <v>3021</v>
      </c>
      <c r="U64" s="51">
        <v>1</v>
      </c>
      <c r="V64" s="52">
        <v>43374</v>
      </c>
      <c r="W64" s="53">
        <v>1</v>
      </c>
      <c r="X64" s="43" t="s">
        <v>2407</v>
      </c>
      <c r="Y64" s="31">
        <f t="shared" si="0"/>
        <v>40000000</v>
      </c>
      <c r="Z64" s="31">
        <v>40000000</v>
      </c>
      <c r="AA64" s="31">
        <v>0</v>
      </c>
      <c r="AB64" s="54">
        <v>0</v>
      </c>
    </row>
    <row r="65" spans="1:28" s="30" customFormat="1" ht="40.799999999999997" hidden="1" x14ac:dyDescent="0.25">
      <c r="A65" s="43" t="s">
        <v>51</v>
      </c>
      <c r="B65" s="44" t="s">
        <v>84</v>
      </c>
      <c r="C65" s="45" t="s">
        <v>43</v>
      </c>
      <c r="D65" s="45" t="s">
        <v>156</v>
      </c>
      <c r="E65" s="45" t="s">
        <v>157</v>
      </c>
      <c r="F65" s="44">
        <v>575</v>
      </c>
      <c r="G65" s="46" t="s">
        <v>2522</v>
      </c>
      <c r="H65" s="45" t="s">
        <v>2403</v>
      </c>
      <c r="I65" s="44" t="s">
        <v>146</v>
      </c>
      <c r="J65" s="1">
        <v>40</v>
      </c>
      <c r="K65" s="1">
        <v>0</v>
      </c>
      <c r="L65" s="47">
        <v>26</v>
      </c>
      <c r="M65" s="1"/>
      <c r="N65" s="43" t="s">
        <v>2404</v>
      </c>
      <c r="O65" s="45" t="s">
        <v>2405</v>
      </c>
      <c r="P65" s="48" t="s">
        <v>2590</v>
      </c>
      <c r="Q65" s="45" t="str">
        <f>VLOOKUP(P65,'[1]PLAN DE ACCION 2017'!$Q$18:$R$1102,2,0)</f>
        <v>Inventario Instituciones educativas actualizado al 40%.</v>
      </c>
      <c r="R65" s="49">
        <v>375000000</v>
      </c>
      <c r="S65" s="45" t="s">
        <v>2663</v>
      </c>
      <c r="T65" s="50" t="s">
        <v>3021</v>
      </c>
      <c r="U65" s="51">
        <v>1</v>
      </c>
      <c r="V65" s="52">
        <v>43102</v>
      </c>
      <c r="W65" s="53">
        <v>1</v>
      </c>
      <c r="X65" s="43" t="s">
        <v>2407</v>
      </c>
      <c r="Y65" s="31">
        <f t="shared" si="0"/>
        <v>5000000</v>
      </c>
      <c r="Z65" s="31">
        <v>5000000</v>
      </c>
      <c r="AA65" s="31">
        <v>0</v>
      </c>
      <c r="AB65" s="54">
        <v>0</v>
      </c>
    </row>
    <row r="66" spans="1:28" s="30" customFormat="1" ht="40.799999999999997" hidden="1" x14ac:dyDescent="0.25">
      <c r="A66" s="43" t="s">
        <v>51</v>
      </c>
      <c r="B66" s="44" t="s">
        <v>84</v>
      </c>
      <c r="C66" s="45" t="s">
        <v>43</v>
      </c>
      <c r="D66" s="45" t="s">
        <v>156</v>
      </c>
      <c r="E66" s="45" t="s">
        <v>157</v>
      </c>
      <c r="F66" s="44">
        <v>575</v>
      </c>
      <c r="G66" s="46" t="s">
        <v>2522</v>
      </c>
      <c r="H66" s="45" t="s">
        <v>2403</v>
      </c>
      <c r="I66" s="44" t="s">
        <v>146</v>
      </c>
      <c r="J66" s="1">
        <v>40</v>
      </c>
      <c r="K66" s="1">
        <v>0</v>
      </c>
      <c r="L66" s="47">
        <v>26</v>
      </c>
      <c r="M66" s="1"/>
      <c r="N66" s="43" t="s">
        <v>2404</v>
      </c>
      <c r="O66" s="45" t="s">
        <v>2405</v>
      </c>
      <c r="P66" s="48" t="s">
        <v>2590</v>
      </c>
      <c r="Q66" s="45" t="str">
        <f>VLOOKUP(P66,'[1]PLAN DE ACCION 2017'!$Q$18:$R$1102,2,0)</f>
        <v>Inventario Instituciones educativas actualizado al 40%.</v>
      </c>
      <c r="R66" s="49">
        <v>375000000</v>
      </c>
      <c r="S66" s="45" t="s">
        <v>2665</v>
      </c>
      <c r="T66" s="50" t="s">
        <v>3021</v>
      </c>
      <c r="U66" s="51">
        <v>1</v>
      </c>
      <c r="V66" s="52">
        <v>43132</v>
      </c>
      <c r="W66" s="53">
        <v>9</v>
      </c>
      <c r="X66" s="43" t="s">
        <v>2407</v>
      </c>
      <c r="Y66" s="31">
        <f t="shared" si="0"/>
        <v>60000000</v>
      </c>
      <c r="Z66" s="31">
        <v>60000000</v>
      </c>
      <c r="AA66" s="31">
        <v>0</v>
      </c>
      <c r="AB66" s="54">
        <v>0</v>
      </c>
    </row>
    <row r="67" spans="1:28" s="30" customFormat="1" ht="40.799999999999997" hidden="1" x14ac:dyDescent="0.25">
      <c r="A67" s="43" t="s">
        <v>51</v>
      </c>
      <c r="B67" s="44" t="s">
        <v>84</v>
      </c>
      <c r="C67" s="45" t="s">
        <v>43</v>
      </c>
      <c r="D67" s="45" t="s">
        <v>156</v>
      </c>
      <c r="E67" s="45" t="s">
        <v>157</v>
      </c>
      <c r="F67" s="44">
        <v>575</v>
      </c>
      <c r="G67" s="46" t="s">
        <v>2522</v>
      </c>
      <c r="H67" s="45" t="s">
        <v>2403</v>
      </c>
      <c r="I67" s="44" t="s">
        <v>146</v>
      </c>
      <c r="J67" s="1">
        <v>40</v>
      </c>
      <c r="K67" s="1">
        <v>0</v>
      </c>
      <c r="L67" s="47">
        <v>26</v>
      </c>
      <c r="M67" s="1"/>
      <c r="N67" s="43" t="s">
        <v>2404</v>
      </c>
      <c r="O67" s="45" t="s">
        <v>2405</v>
      </c>
      <c r="P67" s="48" t="s">
        <v>2590</v>
      </c>
      <c r="Q67" s="45" t="str">
        <f>VLOOKUP(P67,'[1]PLAN DE ACCION 2017'!$Q$18:$R$1102,2,0)</f>
        <v>Inventario Instituciones educativas actualizado al 40%.</v>
      </c>
      <c r="R67" s="49">
        <v>375000000</v>
      </c>
      <c r="S67" s="45" t="s">
        <v>2662</v>
      </c>
      <c r="T67" s="50" t="s">
        <v>3021</v>
      </c>
      <c r="U67" s="51">
        <v>1</v>
      </c>
      <c r="V67" s="52">
        <v>43132</v>
      </c>
      <c r="W67" s="53">
        <v>9</v>
      </c>
      <c r="X67" s="43" t="s">
        <v>2407</v>
      </c>
      <c r="Y67" s="31">
        <f t="shared" si="0"/>
        <v>80000000</v>
      </c>
      <c r="Z67" s="31">
        <v>80000000</v>
      </c>
      <c r="AA67" s="31">
        <v>0</v>
      </c>
      <c r="AB67" s="54">
        <v>0</v>
      </c>
    </row>
    <row r="68" spans="1:28" s="30" customFormat="1" ht="40.799999999999997" hidden="1" x14ac:dyDescent="0.25">
      <c r="A68" s="43" t="s">
        <v>51</v>
      </c>
      <c r="B68" s="44" t="s">
        <v>84</v>
      </c>
      <c r="C68" s="45" t="s">
        <v>43</v>
      </c>
      <c r="D68" s="45" t="s">
        <v>156</v>
      </c>
      <c r="E68" s="45" t="s">
        <v>157</v>
      </c>
      <c r="F68" s="44">
        <v>575</v>
      </c>
      <c r="G68" s="46" t="s">
        <v>2522</v>
      </c>
      <c r="H68" s="45" t="s">
        <v>2403</v>
      </c>
      <c r="I68" s="44" t="s">
        <v>146</v>
      </c>
      <c r="J68" s="1">
        <v>40</v>
      </c>
      <c r="K68" s="1">
        <v>0</v>
      </c>
      <c r="L68" s="47">
        <v>26</v>
      </c>
      <c r="M68" s="1"/>
      <c r="N68" s="43" t="s">
        <v>2404</v>
      </c>
      <c r="O68" s="45" t="s">
        <v>2405</v>
      </c>
      <c r="P68" s="48" t="s">
        <v>2590</v>
      </c>
      <c r="Q68" s="45" t="str">
        <f>VLOOKUP(P68,'[1]PLAN DE ACCION 2017'!$Q$18:$R$1102,2,0)</f>
        <v>Inventario Instituciones educativas actualizado al 40%.</v>
      </c>
      <c r="R68" s="49">
        <v>375000000</v>
      </c>
      <c r="S68" s="45" t="s">
        <v>2408</v>
      </c>
      <c r="T68" s="50" t="s">
        <v>3021</v>
      </c>
      <c r="U68" s="51">
        <v>1</v>
      </c>
      <c r="V68" s="52">
        <v>43132</v>
      </c>
      <c r="W68" s="53">
        <v>9</v>
      </c>
      <c r="X68" s="43" t="s">
        <v>2407</v>
      </c>
      <c r="Y68" s="31">
        <f t="shared" si="0"/>
        <v>80000000</v>
      </c>
      <c r="Z68" s="31">
        <v>80000000</v>
      </c>
      <c r="AA68" s="31">
        <v>0</v>
      </c>
      <c r="AB68" s="54">
        <v>0</v>
      </c>
    </row>
    <row r="69" spans="1:28" s="30" customFormat="1" ht="40.799999999999997" hidden="1" x14ac:dyDescent="0.25">
      <c r="A69" s="43" t="s">
        <v>51</v>
      </c>
      <c r="B69" s="44" t="s">
        <v>84</v>
      </c>
      <c r="C69" s="45" t="s">
        <v>43</v>
      </c>
      <c r="D69" s="45" t="s">
        <v>156</v>
      </c>
      <c r="E69" s="45" t="s">
        <v>157</v>
      </c>
      <c r="F69" s="44">
        <v>575</v>
      </c>
      <c r="G69" s="46" t="s">
        <v>2522</v>
      </c>
      <c r="H69" s="45" t="s">
        <v>2403</v>
      </c>
      <c r="I69" s="44" t="s">
        <v>146</v>
      </c>
      <c r="J69" s="1">
        <v>40</v>
      </c>
      <c r="K69" s="1">
        <v>0</v>
      </c>
      <c r="L69" s="47">
        <v>26</v>
      </c>
      <c r="M69" s="1"/>
      <c r="N69" s="43" t="s">
        <v>2404</v>
      </c>
      <c r="O69" s="45" t="s">
        <v>2405</v>
      </c>
      <c r="P69" s="48" t="s">
        <v>2590</v>
      </c>
      <c r="Q69" s="45" t="str">
        <f>VLOOKUP(P69,'[1]PLAN DE ACCION 2017'!$Q$18:$R$1102,2,0)</f>
        <v>Inventario Instituciones educativas actualizado al 40%.</v>
      </c>
      <c r="R69" s="49">
        <v>375000000</v>
      </c>
      <c r="S69" s="45" t="s">
        <v>2666</v>
      </c>
      <c r="T69" s="50" t="s">
        <v>3021</v>
      </c>
      <c r="U69" s="51">
        <v>1</v>
      </c>
      <c r="V69" s="52">
        <v>43132</v>
      </c>
      <c r="W69" s="53">
        <v>9</v>
      </c>
      <c r="X69" s="43" t="s">
        <v>2407</v>
      </c>
      <c r="Y69" s="31">
        <f t="shared" si="0"/>
        <v>80000000</v>
      </c>
      <c r="Z69" s="31">
        <v>80000000</v>
      </c>
      <c r="AA69" s="31">
        <v>0</v>
      </c>
      <c r="AB69" s="54">
        <v>0</v>
      </c>
    </row>
    <row r="70" spans="1:28" s="30" customFormat="1" ht="40.799999999999997" hidden="1" x14ac:dyDescent="0.25">
      <c r="A70" s="43" t="s">
        <v>51</v>
      </c>
      <c r="B70" s="44" t="s">
        <v>84</v>
      </c>
      <c r="C70" s="45" t="s">
        <v>43</v>
      </c>
      <c r="D70" s="45" t="s">
        <v>156</v>
      </c>
      <c r="E70" s="45" t="s">
        <v>157</v>
      </c>
      <c r="F70" s="44">
        <v>575</v>
      </c>
      <c r="G70" s="46" t="s">
        <v>2522</v>
      </c>
      <c r="H70" s="45" t="s">
        <v>2403</v>
      </c>
      <c r="I70" s="44" t="s">
        <v>146</v>
      </c>
      <c r="J70" s="1">
        <v>40</v>
      </c>
      <c r="K70" s="1">
        <v>0</v>
      </c>
      <c r="L70" s="47">
        <v>26</v>
      </c>
      <c r="M70" s="1"/>
      <c r="N70" s="43" t="s">
        <v>2404</v>
      </c>
      <c r="O70" s="45" t="s">
        <v>2405</v>
      </c>
      <c r="P70" s="48" t="s">
        <v>2590</v>
      </c>
      <c r="Q70" s="45" t="str">
        <f>VLOOKUP(P70,'[1]PLAN DE ACCION 2017'!$Q$18:$R$1102,2,0)</f>
        <v>Inventario Instituciones educativas actualizado al 40%.</v>
      </c>
      <c r="R70" s="49">
        <v>375000000</v>
      </c>
      <c r="S70" s="45" t="s">
        <v>2664</v>
      </c>
      <c r="T70" s="50" t="s">
        <v>3021</v>
      </c>
      <c r="U70" s="51">
        <v>1</v>
      </c>
      <c r="V70" s="52">
        <v>43405</v>
      </c>
      <c r="W70" s="53">
        <v>1</v>
      </c>
      <c r="X70" s="43" t="s">
        <v>2407</v>
      </c>
      <c r="Y70" s="31">
        <f t="shared" si="0"/>
        <v>30000000</v>
      </c>
      <c r="Z70" s="31">
        <v>30000000</v>
      </c>
      <c r="AA70" s="31">
        <v>0</v>
      </c>
      <c r="AB70" s="54">
        <v>0</v>
      </c>
    </row>
    <row r="71" spans="1:28" s="30" customFormat="1" ht="30.6" hidden="1" x14ac:dyDescent="0.25">
      <c r="A71" s="43" t="s">
        <v>51</v>
      </c>
      <c r="B71" s="44" t="s">
        <v>84</v>
      </c>
      <c r="C71" s="45" t="s">
        <v>43</v>
      </c>
      <c r="D71" s="45" t="s">
        <v>156</v>
      </c>
      <c r="E71" s="45" t="s">
        <v>157</v>
      </c>
      <c r="F71" s="44">
        <v>576</v>
      </c>
      <c r="G71" s="46" t="s">
        <v>2409</v>
      </c>
      <c r="H71" s="45" t="s">
        <v>121</v>
      </c>
      <c r="I71" s="44" t="s">
        <v>146</v>
      </c>
      <c r="J71" s="1">
        <v>80</v>
      </c>
      <c r="K71" s="1">
        <v>2657.11</v>
      </c>
      <c r="L71" s="47">
        <v>38.31</v>
      </c>
      <c r="M71" s="1"/>
      <c r="N71" s="43" t="s">
        <v>2410</v>
      </c>
      <c r="O71" s="45" t="s">
        <v>2411</v>
      </c>
      <c r="P71" s="48" t="s">
        <v>2412</v>
      </c>
      <c r="Q71" s="45" t="str">
        <f>VLOOKUP(P71,'[1]PLAN DE ACCION 2017'!$Q$18:$R$1102,2,0)</f>
        <v>PROGRAMA DE GESTIÓN DOCUMENTAL</v>
      </c>
      <c r="R71" s="49">
        <v>1908305210</v>
      </c>
      <c r="S71" s="45" t="s">
        <v>2659</v>
      </c>
      <c r="T71" s="50" t="s">
        <v>3021</v>
      </c>
      <c r="U71" s="51">
        <v>1</v>
      </c>
      <c r="V71" s="52">
        <v>43101</v>
      </c>
      <c r="W71" s="53">
        <v>12</v>
      </c>
      <c r="X71" s="43" t="s">
        <v>2413</v>
      </c>
      <c r="Y71" s="31">
        <f t="shared" si="0"/>
        <v>271984000</v>
      </c>
      <c r="Z71" s="31">
        <v>271984000</v>
      </c>
      <c r="AA71" s="31">
        <v>0</v>
      </c>
      <c r="AB71" s="54">
        <v>0</v>
      </c>
    </row>
    <row r="72" spans="1:28" s="30" customFormat="1" ht="30.6" hidden="1" x14ac:dyDescent="0.25">
      <c r="A72" s="43" t="s">
        <v>51</v>
      </c>
      <c r="B72" s="44" t="s">
        <v>84</v>
      </c>
      <c r="C72" s="45" t="s">
        <v>43</v>
      </c>
      <c r="D72" s="45" t="s">
        <v>156</v>
      </c>
      <c r="E72" s="45" t="s">
        <v>157</v>
      </c>
      <c r="F72" s="44">
        <v>576</v>
      </c>
      <c r="G72" s="46" t="s">
        <v>2409</v>
      </c>
      <c r="H72" s="45" t="s">
        <v>121</v>
      </c>
      <c r="I72" s="44" t="s">
        <v>146</v>
      </c>
      <c r="J72" s="1">
        <v>80</v>
      </c>
      <c r="K72" s="1">
        <v>2657.11</v>
      </c>
      <c r="L72" s="47">
        <v>38.31</v>
      </c>
      <c r="M72" s="1"/>
      <c r="N72" s="43" t="s">
        <v>2410</v>
      </c>
      <c r="O72" s="45" t="s">
        <v>2411</v>
      </c>
      <c r="P72" s="48" t="s">
        <v>2412</v>
      </c>
      <c r="Q72" s="45" t="str">
        <f>VLOOKUP(P72,'[1]PLAN DE ACCION 2017'!$Q$18:$R$1102,2,0)</f>
        <v>PROGRAMA DE GESTIÓN DOCUMENTAL</v>
      </c>
      <c r="R72" s="49">
        <v>1908305210</v>
      </c>
      <c r="S72" s="45" t="s">
        <v>2415</v>
      </c>
      <c r="T72" s="50" t="s">
        <v>3021</v>
      </c>
      <c r="U72" s="51">
        <v>3</v>
      </c>
      <c r="V72" s="52">
        <v>43192</v>
      </c>
      <c r="W72" s="53">
        <v>7</v>
      </c>
      <c r="X72" s="43" t="s">
        <v>2413</v>
      </c>
      <c r="Y72" s="31">
        <f t="shared" si="0"/>
        <v>52200000</v>
      </c>
      <c r="Z72" s="31">
        <v>52200000</v>
      </c>
      <c r="AA72" s="31">
        <v>0</v>
      </c>
      <c r="AB72" s="54">
        <v>0</v>
      </c>
    </row>
    <row r="73" spans="1:28" s="30" customFormat="1" ht="30.6" hidden="1" x14ac:dyDescent="0.25">
      <c r="A73" s="43" t="s">
        <v>51</v>
      </c>
      <c r="B73" s="44" t="s">
        <v>84</v>
      </c>
      <c r="C73" s="45" t="s">
        <v>43</v>
      </c>
      <c r="D73" s="45" t="s">
        <v>156</v>
      </c>
      <c r="E73" s="45" t="s">
        <v>157</v>
      </c>
      <c r="F73" s="44">
        <v>576</v>
      </c>
      <c r="G73" s="46" t="s">
        <v>2409</v>
      </c>
      <c r="H73" s="45" t="s">
        <v>121</v>
      </c>
      <c r="I73" s="44" t="s">
        <v>146</v>
      </c>
      <c r="J73" s="1">
        <v>80</v>
      </c>
      <c r="K73" s="1">
        <v>2657.11</v>
      </c>
      <c r="L73" s="47">
        <v>38.31</v>
      </c>
      <c r="M73" s="1"/>
      <c r="N73" s="43" t="s">
        <v>2410</v>
      </c>
      <c r="O73" s="45" t="s">
        <v>2411</v>
      </c>
      <c r="P73" s="48" t="s">
        <v>2412</v>
      </c>
      <c r="Q73" s="45" t="str">
        <f>VLOOKUP(P73,'[1]PLAN DE ACCION 2017'!$Q$18:$R$1102,2,0)</f>
        <v>PROGRAMA DE GESTIÓN DOCUMENTAL</v>
      </c>
      <c r="R73" s="49">
        <v>1908305210</v>
      </c>
      <c r="S73" s="45" t="s">
        <v>2414</v>
      </c>
      <c r="T73" s="50" t="s">
        <v>3021</v>
      </c>
      <c r="U73" s="51">
        <v>2</v>
      </c>
      <c r="V73" s="52">
        <v>43192</v>
      </c>
      <c r="W73" s="53">
        <v>7</v>
      </c>
      <c r="X73" s="43" t="s">
        <v>2413</v>
      </c>
      <c r="Y73" s="31">
        <f t="shared" si="0"/>
        <v>95816000</v>
      </c>
      <c r="Z73" s="31">
        <v>95816000</v>
      </c>
      <c r="AA73" s="31">
        <v>0</v>
      </c>
      <c r="AB73" s="54">
        <v>0</v>
      </c>
    </row>
    <row r="74" spans="1:28" s="30" customFormat="1" ht="30.6" hidden="1" x14ac:dyDescent="0.25">
      <c r="A74" s="43" t="s">
        <v>51</v>
      </c>
      <c r="B74" s="44" t="s">
        <v>84</v>
      </c>
      <c r="C74" s="45" t="s">
        <v>43</v>
      </c>
      <c r="D74" s="45" t="s">
        <v>156</v>
      </c>
      <c r="E74" s="45" t="s">
        <v>157</v>
      </c>
      <c r="F74" s="44">
        <v>576</v>
      </c>
      <c r="G74" s="46" t="s">
        <v>2409</v>
      </c>
      <c r="H74" s="45" t="s">
        <v>121</v>
      </c>
      <c r="I74" s="44" t="s">
        <v>146</v>
      </c>
      <c r="J74" s="1">
        <v>80</v>
      </c>
      <c r="K74" s="1">
        <v>2657.11</v>
      </c>
      <c r="L74" s="47">
        <v>38.31</v>
      </c>
      <c r="M74" s="1"/>
      <c r="N74" s="43" t="s">
        <v>2410</v>
      </c>
      <c r="O74" s="45" t="s">
        <v>2411</v>
      </c>
      <c r="P74" s="48" t="s">
        <v>2412</v>
      </c>
      <c r="Q74" s="45" t="str">
        <f>VLOOKUP(P74,'[1]PLAN DE ACCION 2017'!$Q$18:$R$1102,2,0)</f>
        <v>PROGRAMA DE GESTIÓN DOCUMENTAL</v>
      </c>
      <c r="R74" s="49">
        <v>1908305210</v>
      </c>
      <c r="S74" s="45" t="s">
        <v>2660</v>
      </c>
      <c r="T74" s="50" t="s">
        <v>3021</v>
      </c>
      <c r="U74" s="51">
        <v>1</v>
      </c>
      <c r="V74" s="52">
        <v>43102</v>
      </c>
      <c r="W74" s="53">
        <v>10</v>
      </c>
      <c r="X74" s="43" t="s">
        <v>2413</v>
      </c>
      <c r="Y74" s="31">
        <f t="shared" si="0"/>
        <v>1488305210</v>
      </c>
      <c r="Z74" s="31">
        <v>1488305210</v>
      </c>
      <c r="AA74" s="31">
        <v>0</v>
      </c>
      <c r="AB74" s="54">
        <v>0</v>
      </c>
    </row>
    <row r="75" spans="1:28" s="30" customFormat="1" ht="40.799999999999997" hidden="1" x14ac:dyDescent="0.25">
      <c r="A75" s="43" t="s">
        <v>51</v>
      </c>
      <c r="B75" s="44" t="s">
        <v>84</v>
      </c>
      <c r="C75" s="45" t="s">
        <v>43</v>
      </c>
      <c r="D75" s="45" t="s">
        <v>156</v>
      </c>
      <c r="E75" s="45" t="s">
        <v>157</v>
      </c>
      <c r="F75" s="44">
        <v>577</v>
      </c>
      <c r="G75" s="46" t="s">
        <v>2416</v>
      </c>
      <c r="H75" s="45" t="s">
        <v>2417</v>
      </c>
      <c r="I75" s="44" t="s">
        <v>146</v>
      </c>
      <c r="J75" s="1">
        <v>100</v>
      </c>
      <c r="K75" s="1">
        <v>27.2</v>
      </c>
      <c r="L75" s="47">
        <v>34.9</v>
      </c>
      <c r="M75" s="1"/>
      <c r="N75" s="43" t="s">
        <v>2410</v>
      </c>
      <c r="O75" s="45" t="s">
        <v>2411</v>
      </c>
      <c r="P75" s="48" t="s">
        <v>2418</v>
      </c>
      <c r="Q75" s="45" t="str">
        <f>VLOOKUP(P75,'[1]PLAN DE ACCION 2017'!$Q$18:$R$1102,2,0)</f>
        <v>SISTEMA DEPARTAMENTAL DE ARCHIVOS</v>
      </c>
      <c r="R75" s="49">
        <v>480000000</v>
      </c>
      <c r="S75" s="45" t="s">
        <v>2419</v>
      </c>
      <c r="T75" s="50" t="s">
        <v>3021</v>
      </c>
      <c r="U75" s="51">
        <v>1</v>
      </c>
      <c r="V75" s="52">
        <v>43313</v>
      </c>
      <c r="W75" s="53">
        <v>3</v>
      </c>
      <c r="X75" s="43" t="s">
        <v>2413</v>
      </c>
      <c r="Y75" s="31">
        <f t="shared" si="0"/>
        <v>40000000</v>
      </c>
      <c r="Z75" s="31">
        <v>40000000</v>
      </c>
      <c r="AA75" s="31">
        <v>0</v>
      </c>
      <c r="AB75" s="54">
        <v>0</v>
      </c>
    </row>
    <row r="76" spans="1:28" s="30" customFormat="1" ht="40.799999999999997" hidden="1" x14ac:dyDescent="0.25">
      <c r="A76" s="43" t="s">
        <v>51</v>
      </c>
      <c r="B76" s="44" t="s">
        <v>84</v>
      </c>
      <c r="C76" s="45" t="s">
        <v>43</v>
      </c>
      <c r="D76" s="45" t="s">
        <v>156</v>
      </c>
      <c r="E76" s="45" t="s">
        <v>157</v>
      </c>
      <c r="F76" s="44">
        <v>577</v>
      </c>
      <c r="G76" s="46" t="s">
        <v>2416</v>
      </c>
      <c r="H76" s="45" t="s">
        <v>2417</v>
      </c>
      <c r="I76" s="44" t="s">
        <v>146</v>
      </c>
      <c r="J76" s="1">
        <v>100</v>
      </c>
      <c r="K76" s="1">
        <v>27.2</v>
      </c>
      <c r="L76" s="47">
        <v>34.9</v>
      </c>
      <c r="M76" s="1"/>
      <c r="N76" s="43" t="s">
        <v>2410</v>
      </c>
      <c r="O76" s="45" t="s">
        <v>2411</v>
      </c>
      <c r="P76" s="48" t="s">
        <v>2418</v>
      </c>
      <c r="Q76" s="45" t="str">
        <f>VLOOKUP(P76,'[1]PLAN DE ACCION 2017'!$Q$18:$R$1102,2,0)</f>
        <v>SISTEMA DEPARTAMENTAL DE ARCHIVOS</v>
      </c>
      <c r="R76" s="49">
        <v>480000000</v>
      </c>
      <c r="S76" s="45" t="s">
        <v>2420</v>
      </c>
      <c r="T76" s="50" t="s">
        <v>3021</v>
      </c>
      <c r="U76" s="51">
        <v>40</v>
      </c>
      <c r="V76" s="52">
        <v>43192</v>
      </c>
      <c r="W76" s="53">
        <v>7</v>
      </c>
      <c r="X76" s="43" t="s">
        <v>2413</v>
      </c>
      <c r="Y76" s="31">
        <f t="shared" si="0"/>
        <v>180000000</v>
      </c>
      <c r="Z76" s="31">
        <v>180000000</v>
      </c>
      <c r="AA76" s="31">
        <v>0</v>
      </c>
      <c r="AB76" s="54">
        <v>0</v>
      </c>
    </row>
    <row r="77" spans="1:28" s="30" customFormat="1" ht="40.799999999999997" hidden="1" x14ac:dyDescent="0.25">
      <c r="A77" s="43" t="s">
        <v>51</v>
      </c>
      <c r="B77" s="44" t="s">
        <v>84</v>
      </c>
      <c r="C77" s="45" t="s">
        <v>43</v>
      </c>
      <c r="D77" s="45" t="s">
        <v>156</v>
      </c>
      <c r="E77" s="45" t="s">
        <v>157</v>
      </c>
      <c r="F77" s="44">
        <v>577</v>
      </c>
      <c r="G77" s="46" t="s">
        <v>2416</v>
      </c>
      <c r="H77" s="45" t="s">
        <v>2417</v>
      </c>
      <c r="I77" s="44" t="s">
        <v>146</v>
      </c>
      <c r="J77" s="1">
        <v>100</v>
      </c>
      <c r="K77" s="1">
        <v>27.2</v>
      </c>
      <c r="L77" s="47">
        <v>34.9</v>
      </c>
      <c r="M77" s="1"/>
      <c r="N77" s="43" t="s">
        <v>2410</v>
      </c>
      <c r="O77" s="45" t="s">
        <v>2411</v>
      </c>
      <c r="P77" s="48" t="s">
        <v>2418</v>
      </c>
      <c r="Q77" s="45" t="str">
        <f>VLOOKUP(P77,'[1]PLAN DE ACCION 2017'!$Q$18:$R$1102,2,0)</f>
        <v>SISTEMA DEPARTAMENTAL DE ARCHIVOS</v>
      </c>
      <c r="R77" s="49">
        <v>480000000</v>
      </c>
      <c r="S77" s="45" t="s">
        <v>2421</v>
      </c>
      <c r="T77" s="50" t="s">
        <v>3021</v>
      </c>
      <c r="U77" s="51">
        <v>40</v>
      </c>
      <c r="V77" s="52">
        <v>43192</v>
      </c>
      <c r="W77" s="53">
        <v>7</v>
      </c>
      <c r="X77" s="43" t="s">
        <v>2413</v>
      </c>
      <c r="Y77" s="31">
        <f t="shared" si="0"/>
        <v>260000000</v>
      </c>
      <c r="Z77" s="31">
        <v>260000000</v>
      </c>
      <c r="AA77" s="31">
        <v>0</v>
      </c>
      <c r="AB77" s="54">
        <v>0</v>
      </c>
    </row>
    <row r="78" spans="1:28" s="30" customFormat="1" ht="51" hidden="1" x14ac:dyDescent="0.25">
      <c r="A78" s="43" t="s">
        <v>52</v>
      </c>
      <c r="B78" s="44" t="s">
        <v>84</v>
      </c>
      <c r="C78" s="45" t="s">
        <v>43</v>
      </c>
      <c r="D78" s="45" t="s">
        <v>156</v>
      </c>
      <c r="E78" s="45" t="s">
        <v>2422</v>
      </c>
      <c r="F78" s="44">
        <v>578</v>
      </c>
      <c r="G78" s="46" t="s">
        <v>2423</v>
      </c>
      <c r="H78" s="45" t="s">
        <v>2424</v>
      </c>
      <c r="I78" s="44" t="s">
        <v>90</v>
      </c>
      <c r="J78" s="1">
        <v>4</v>
      </c>
      <c r="K78" s="1">
        <v>2</v>
      </c>
      <c r="L78" s="47">
        <v>1</v>
      </c>
      <c r="M78" s="1"/>
      <c r="N78" s="43" t="s">
        <v>2425</v>
      </c>
      <c r="O78" s="45" t="s">
        <v>2426</v>
      </c>
      <c r="P78" s="48" t="s">
        <v>2427</v>
      </c>
      <c r="Q78" s="45" t="str">
        <f>VLOOKUP(P78,'[1]PLAN DE ACCION 2017'!$Q$18:$R$1102,2,0)</f>
        <v>Capacitación en temas jurídicos, judiciales, normativos</v>
      </c>
      <c r="R78" s="49">
        <v>20000000</v>
      </c>
      <c r="S78" s="45" t="s">
        <v>2428</v>
      </c>
      <c r="T78" s="50" t="s">
        <v>2979</v>
      </c>
      <c r="U78" s="51">
        <v>5</v>
      </c>
      <c r="V78" s="52">
        <v>43101</v>
      </c>
      <c r="W78" s="53">
        <v>12</v>
      </c>
      <c r="X78" s="43" t="s">
        <v>899</v>
      </c>
      <c r="Y78" s="31">
        <f t="shared" si="0"/>
        <v>20000000</v>
      </c>
      <c r="Z78" s="31">
        <v>20000000</v>
      </c>
      <c r="AA78" s="31">
        <v>0</v>
      </c>
      <c r="AB78" s="54">
        <v>0</v>
      </c>
    </row>
    <row r="79" spans="1:28" s="30" customFormat="1" ht="51" hidden="1" x14ac:dyDescent="0.25">
      <c r="A79" s="43" t="s">
        <v>52</v>
      </c>
      <c r="B79" s="44" t="s">
        <v>84</v>
      </c>
      <c r="C79" s="45" t="s">
        <v>43</v>
      </c>
      <c r="D79" s="45" t="s">
        <v>156</v>
      </c>
      <c r="E79" s="45" t="s">
        <v>2422</v>
      </c>
      <c r="F79" s="44">
        <v>579</v>
      </c>
      <c r="G79" s="46" t="s">
        <v>2429</v>
      </c>
      <c r="H79" s="45" t="s">
        <v>2430</v>
      </c>
      <c r="I79" s="44" t="s">
        <v>90</v>
      </c>
      <c r="J79" s="1">
        <v>4</v>
      </c>
      <c r="K79" s="1">
        <v>1</v>
      </c>
      <c r="L79" s="47">
        <v>2</v>
      </c>
      <c r="M79" s="1"/>
      <c r="N79" s="43" t="s">
        <v>2425</v>
      </c>
      <c r="O79" s="45" t="s">
        <v>2426</v>
      </c>
      <c r="P79" s="48" t="s">
        <v>2431</v>
      </c>
      <c r="Q79" s="45" t="str">
        <f>VLOOKUP(P79,'[1]PLAN DE ACCION 2017'!$Q$18:$R$1102,2,0)</f>
        <v>Campaña en principios y valores del estado de derecho</v>
      </c>
      <c r="R79" s="49">
        <v>15000000</v>
      </c>
      <c r="S79" s="45" t="s">
        <v>2432</v>
      </c>
      <c r="T79" s="50" t="s">
        <v>2979</v>
      </c>
      <c r="U79" s="51">
        <v>2</v>
      </c>
      <c r="V79" s="52">
        <v>43101</v>
      </c>
      <c r="W79" s="53">
        <v>12</v>
      </c>
      <c r="X79" s="43" t="s">
        <v>899</v>
      </c>
      <c r="Y79" s="31">
        <f t="shared" si="0"/>
        <v>15000000</v>
      </c>
      <c r="Z79" s="31">
        <v>15000000</v>
      </c>
      <c r="AA79" s="31">
        <v>0</v>
      </c>
      <c r="AB79" s="54">
        <v>0</v>
      </c>
    </row>
    <row r="80" spans="1:28" s="30" customFormat="1" ht="40.799999999999997" hidden="1" x14ac:dyDescent="0.25">
      <c r="A80" s="43" t="s">
        <v>52</v>
      </c>
      <c r="B80" s="44" t="s">
        <v>84</v>
      </c>
      <c r="C80" s="45" t="s">
        <v>43</v>
      </c>
      <c r="D80" s="45" t="s">
        <v>156</v>
      </c>
      <c r="E80" s="45" t="s">
        <v>2422</v>
      </c>
      <c r="F80" s="44">
        <v>581</v>
      </c>
      <c r="G80" s="46" t="s">
        <v>2433</v>
      </c>
      <c r="H80" s="45" t="s">
        <v>2434</v>
      </c>
      <c r="I80" s="44" t="s">
        <v>90</v>
      </c>
      <c r="J80" s="1">
        <v>4</v>
      </c>
      <c r="K80" s="1">
        <v>1</v>
      </c>
      <c r="L80" s="47">
        <v>2</v>
      </c>
      <c r="M80" s="1"/>
      <c r="N80" s="43" t="s">
        <v>2425</v>
      </c>
      <c r="O80" s="45" t="s">
        <v>2426</v>
      </c>
      <c r="P80" s="48" t="s">
        <v>2435</v>
      </c>
      <c r="Q80" s="45" t="str">
        <f>VLOOKUP(P80,'[1]PLAN DE ACCION 2017'!$Q$18:$R$1102,2,0)</f>
        <v>Jornadas de actualización a funcionarios del área de defensa judicial</v>
      </c>
      <c r="R80" s="49">
        <v>15000000</v>
      </c>
      <c r="S80" s="45" t="s">
        <v>2677</v>
      </c>
      <c r="T80" s="50" t="s">
        <v>2979</v>
      </c>
      <c r="U80" s="51">
        <v>1</v>
      </c>
      <c r="V80" s="52">
        <v>43101</v>
      </c>
      <c r="W80" s="53">
        <v>12</v>
      </c>
      <c r="X80" s="43" t="s">
        <v>899</v>
      </c>
      <c r="Y80" s="31">
        <f t="shared" si="0"/>
        <v>2000000</v>
      </c>
      <c r="Z80" s="31">
        <v>2000000</v>
      </c>
      <c r="AA80" s="31">
        <v>0</v>
      </c>
      <c r="AB80" s="54">
        <v>0</v>
      </c>
    </row>
    <row r="81" spans="1:28" s="30" customFormat="1" ht="40.799999999999997" hidden="1" x14ac:dyDescent="0.25">
      <c r="A81" s="43" t="s">
        <v>52</v>
      </c>
      <c r="B81" s="44" t="s">
        <v>84</v>
      </c>
      <c r="C81" s="45" t="s">
        <v>43</v>
      </c>
      <c r="D81" s="45" t="s">
        <v>156</v>
      </c>
      <c r="E81" s="45" t="s">
        <v>2422</v>
      </c>
      <c r="F81" s="44">
        <v>581</v>
      </c>
      <c r="G81" s="46" t="s">
        <v>2433</v>
      </c>
      <c r="H81" s="45" t="s">
        <v>2434</v>
      </c>
      <c r="I81" s="44" t="s">
        <v>90</v>
      </c>
      <c r="J81" s="1">
        <v>4</v>
      </c>
      <c r="K81" s="1">
        <v>1</v>
      </c>
      <c r="L81" s="47">
        <v>2</v>
      </c>
      <c r="M81" s="1"/>
      <c r="N81" s="43" t="s">
        <v>2425</v>
      </c>
      <c r="O81" s="45" t="s">
        <v>2426</v>
      </c>
      <c r="P81" s="48" t="s">
        <v>2435</v>
      </c>
      <c r="Q81" s="45" t="str">
        <f>VLOOKUP(P81,'[1]PLAN DE ACCION 2017'!$Q$18:$R$1102,2,0)</f>
        <v>Jornadas de actualización a funcionarios del área de defensa judicial</v>
      </c>
      <c r="R81" s="49">
        <v>15000000</v>
      </c>
      <c r="S81" s="45" t="s">
        <v>2436</v>
      </c>
      <c r="T81" s="50" t="s">
        <v>2979</v>
      </c>
      <c r="U81" s="51">
        <v>1</v>
      </c>
      <c r="V81" s="52">
        <v>43101</v>
      </c>
      <c r="W81" s="53">
        <v>12</v>
      </c>
      <c r="X81" s="43" t="s">
        <v>899</v>
      </c>
      <c r="Y81" s="31">
        <f t="shared" si="0"/>
        <v>13000000</v>
      </c>
      <c r="Z81" s="31">
        <v>13000000</v>
      </c>
      <c r="AA81" s="31">
        <v>0</v>
      </c>
      <c r="AB81" s="54">
        <v>0</v>
      </c>
    </row>
    <row r="82" spans="1:28" s="30" customFormat="1" ht="51" hidden="1" x14ac:dyDescent="0.25">
      <c r="A82" s="43" t="s">
        <v>52</v>
      </c>
      <c r="B82" s="44" t="s">
        <v>84</v>
      </c>
      <c r="C82" s="45" t="s">
        <v>43</v>
      </c>
      <c r="D82" s="45" t="s">
        <v>156</v>
      </c>
      <c r="E82" s="45" t="s">
        <v>2422</v>
      </c>
      <c r="F82" s="44">
        <v>584</v>
      </c>
      <c r="G82" s="46" t="s">
        <v>3053</v>
      </c>
      <c r="H82" s="55" t="s">
        <v>3054</v>
      </c>
      <c r="I82" s="55" t="s">
        <v>3055</v>
      </c>
      <c r="J82" s="1">
        <v>4</v>
      </c>
      <c r="K82" s="1">
        <v>2</v>
      </c>
      <c r="L82" s="47">
        <v>1</v>
      </c>
      <c r="M82" s="1"/>
      <c r="N82" s="43" t="s">
        <v>2425</v>
      </c>
      <c r="O82" s="45" t="s">
        <v>2426</v>
      </c>
      <c r="P82" s="48" t="s">
        <v>2437</v>
      </c>
      <c r="Q82" s="45" t="str">
        <f>VLOOKUP(P82,'[1]PLAN DE ACCION 2017'!$Q$18:$R$1102,2,0)</f>
        <v>Capacitación en temas contractuales</v>
      </c>
      <c r="R82" s="49">
        <v>17500000</v>
      </c>
      <c r="S82" s="45" t="s">
        <v>2428</v>
      </c>
      <c r="T82" s="50" t="s">
        <v>2979</v>
      </c>
      <c r="U82" s="51">
        <v>5</v>
      </c>
      <c r="V82" s="52">
        <v>43101</v>
      </c>
      <c r="W82" s="53">
        <v>12</v>
      </c>
      <c r="X82" s="43" t="s">
        <v>899</v>
      </c>
      <c r="Y82" s="31">
        <f t="shared" si="0"/>
        <v>17500000</v>
      </c>
      <c r="Z82" s="31">
        <v>17500000</v>
      </c>
      <c r="AA82" s="31">
        <v>0</v>
      </c>
      <c r="AB82" s="54">
        <v>0</v>
      </c>
    </row>
    <row r="83" spans="1:28" s="30" customFormat="1" ht="40.799999999999997" hidden="1" x14ac:dyDescent="0.25">
      <c r="A83" s="43" t="s">
        <v>52</v>
      </c>
      <c r="B83" s="44" t="s">
        <v>84</v>
      </c>
      <c r="C83" s="45" t="s">
        <v>43</v>
      </c>
      <c r="D83" s="45" t="s">
        <v>156</v>
      </c>
      <c r="E83" s="45" t="s">
        <v>2422</v>
      </c>
      <c r="F83" s="44">
        <v>585</v>
      </c>
      <c r="G83" s="46" t="s">
        <v>2438</v>
      </c>
      <c r="H83" s="45" t="s">
        <v>2439</v>
      </c>
      <c r="I83" s="44" t="s">
        <v>90</v>
      </c>
      <c r="J83" s="1">
        <v>4</v>
      </c>
      <c r="K83" s="1">
        <v>1.5</v>
      </c>
      <c r="L83" s="47">
        <v>1</v>
      </c>
      <c r="M83" s="1"/>
      <c r="N83" s="43" t="s">
        <v>2425</v>
      </c>
      <c r="O83" s="45" t="s">
        <v>2426</v>
      </c>
      <c r="P83" s="48" t="s">
        <v>2440</v>
      </c>
      <c r="Q83" s="45" t="str">
        <f>VLOOKUP(P83,'[1]PLAN DE ACCION 2017'!$Q$18:$R$1102,2,0)</f>
        <v>Premio a la excelencia en transparencia</v>
      </c>
      <c r="R83" s="49">
        <v>25000000</v>
      </c>
      <c r="S83" s="45" t="s">
        <v>2442</v>
      </c>
      <c r="T83" s="50" t="s">
        <v>2979</v>
      </c>
      <c r="U83" s="51">
        <v>1</v>
      </c>
      <c r="V83" s="52">
        <v>43101</v>
      </c>
      <c r="W83" s="53">
        <v>12</v>
      </c>
      <c r="X83" s="43" t="s">
        <v>899</v>
      </c>
      <c r="Y83" s="31">
        <f t="shared" ref="Y83:Y146" si="1">+Z83+AA83</f>
        <v>16000000</v>
      </c>
      <c r="Z83" s="31">
        <v>16000000</v>
      </c>
      <c r="AA83" s="31">
        <v>0</v>
      </c>
      <c r="AB83" s="54">
        <v>0</v>
      </c>
    </row>
    <row r="84" spans="1:28" s="30" customFormat="1" ht="40.799999999999997" hidden="1" x14ac:dyDescent="0.25">
      <c r="A84" s="43" t="s">
        <v>52</v>
      </c>
      <c r="B84" s="44" t="s">
        <v>84</v>
      </c>
      <c r="C84" s="45" t="s">
        <v>43</v>
      </c>
      <c r="D84" s="45" t="s">
        <v>156</v>
      </c>
      <c r="E84" s="45" t="s">
        <v>2422</v>
      </c>
      <c r="F84" s="44">
        <v>585</v>
      </c>
      <c r="G84" s="46" t="s">
        <v>2438</v>
      </c>
      <c r="H84" s="45" t="s">
        <v>2439</v>
      </c>
      <c r="I84" s="44" t="s">
        <v>90</v>
      </c>
      <c r="J84" s="1">
        <v>4</v>
      </c>
      <c r="K84" s="1">
        <v>1.5</v>
      </c>
      <c r="L84" s="47">
        <v>1</v>
      </c>
      <c r="M84" s="1"/>
      <c r="N84" s="43" t="s">
        <v>2425</v>
      </c>
      <c r="O84" s="45" t="s">
        <v>2426</v>
      </c>
      <c r="P84" s="48" t="s">
        <v>2440</v>
      </c>
      <c r="Q84" s="45" t="str">
        <f>VLOOKUP(P84,'[1]PLAN DE ACCION 2017'!$Q$18:$R$1102,2,0)</f>
        <v>Premio a la excelencia en transparencia</v>
      </c>
      <c r="R84" s="49">
        <v>25000000</v>
      </c>
      <c r="S84" s="45" t="s">
        <v>2441</v>
      </c>
      <c r="T84" s="50" t="s">
        <v>2979</v>
      </c>
      <c r="U84" s="51">
        <v>1</v>
      </c>
      <c r="V84" s="52">
        <v>43101</v>
      </c>
      <c r="W84" s="53">
        <v>12</v>
      </c>
      <c r="X84" s="43" t="s">
        <v>899</v>
      </c>
      <c r="Y84" s="31">
        <f t="shared" si="1"/>
        <v>9000000</v>
      </c>
      <c r="Z84" s="31">
        <v>9000000</v>
      </c>
      <c r="AA84" s="31">
        <v>0</v>
      </c>
      <c r="AB84" s="54">
        <v>0</v>
      </c>
    </row>
    <row r="85" spans="1:28" s="30" customFormat="1" ht="40.799999999999997" hidden="1" x14ac:dyDescent="0.25">
      <c r="A85" s="43" t="s">
        <v>53</v>
      </c>
      <c r="B85" s="44" t="s">
        <v>84</v>
      </c>
      <c r="C85" s="45" t="s">
        <v>85</v>
      </c>
      <c r="D85" s="45" t="s">
        <v>479</v>
      </c>
      <c r="E85" s="45" t="s">
        <v>643</v>
      </c>
      <c r="F85" s="44">
        <v>220</v>
      </c>
      <c r="G85" s="46" t="s">
        <v>1717</v>
      </c>
      <c r="H85" s="45" t="s">
        <v>1718</v>
      </c>
      <c r="I85" s="44" t="s">
        <v>146</v>
      </c>
      <c r="J85" s="1">
        <v>100</v>
      </c>
      <c r="K85" s="1">
        <v>66.67</v>
      </c>
      <c r="L85" s="47">
        <v>100</v>
      </c>
      <c r="M85" s="1"/>
      <c r="N85" s="43" t="s">
        <v>1621</v>
      </c>
      <c r="O85" s="45" t="s">
        <v>1622</v>
      </c>
      <c r="P85" s="48" t="s">
        <v>1719</v>
      </c>
      <c r="Q85" s="45" t="str">
        <f>VLOOKUP(P85,'[1]PLAN DE ACCION 2017'!$Q$18:$R$1102,2,0)</f>
        <v>SOLICITUDES DEL COMITÉ DE INFANCIA Y ADOLESCENCIA ATENDIDAS DE FORMA OPORTUNA</v>
      </c>
      <c r="R85" s="49">
        <v>60000000</v>
      </c>
      <c r="S85" s="45" t="s">
        <v>1720</v>
      </c>
      <c r="T85" s="50" t="s">
        <v>2979</v>
      </c>
      <c r="U85" s="51">
        <v>1</v>
      </c>
      <c r="V85" s="52">
        <v>43101</v>
      </c>
      <c r="W85" s="53">
        <v>12</v>
      </c>
      <c r="X85" s="43" t="s">
        <v>1599</v>
      </c>
      <c r="Y85" s="31">
        <f t="shared" si="1"/>
        <v>50000000</v>
      </c>
      <c r="Z85" s="31">
        <v>50000000</v>
      </c>
      <c r="AA85" s="31">
        <v>0</v>
      </c>
      <c r="AB85" s="54">
        <v>0</v>
      </c>
    </row>
    <row r="86" spans="1:28" s="30" customFormat="1" ht="40.799999999999997" hidden="1" x14ac:dyDescent="0.25">
      <c r="A86" s="43" t="s">
        <v>53</v>
      </c>
      <c r="B86" s="44" t="s">
        <v>84</v>
      </c>
      <c r="C86" s="45" t="s">
        <v>85</v>
      </c>
      <c r="D86" s="45" t="s">
        <v>479</v>
      </c>
      <c r="E86" s="45" t="s">
        <v>643</v>
      </c>
      <c r="F86" s="44">
        <v>220</v>
      </c>
      <c r="G86" s="46" t="s">
        <v>1717</v>
      </c>
      <c r="H86" s="45" t="s">
        <v>1718</v>
      </c>
      <c r="I86" s="44" t="s">
        <v>146</v>
      </c>
      <c r="J86" s="1">
        <v>100</v>
      </c>
      <c r="K86" s="1">
        <v>66.67</v>
      </c>
      <c r="L86" s="47">
        <v>100</v>
      </c>
      <c r="M86" s="1"/>
      <c r="N86" s="43" t="s">
        <v>1621</v>
      </c>
      <c r="O86" s="45" t="s">
        <v>1622</v>
      </c>
      <c r="P86" s="48" t="s">
        <v>1719</v>
      </c>
      <c r="Q86" s="45" t="str">
        <f>VLOOKUP(P86,'[1]PLAN DE ACCION 2017'!$Q$18:$R$1102,2,0)</f>
        <v>SOLICITUDES DEL COMITÉ DE INFANCIA Y ADOLESCENCIA ATENDIDAS DE FORMA OPORTUNA</v>
      </c>
      <c r="R86" s="49">
        <v>60000000</v>
      </c>
      <c r="S86" s="45" t="s">
        <v>2697</v>
      </c>
      <c r="T86" s="50" t="s">
        <v>2979</v>
      </c>
      <c r="U86" s="51">
        <v>1</v>
      </c>
      <c r="V86" s="52">
        <v>43101</v>
      </c>
      <c r="W86" s="53">
        <v>12</v>
      </c>
      <c r="X86" s="43" t="s">
        <v>1599</v>
      </c>
      <c r="Y86" s="31">
        <f t="shared" si="1"/>
        <v>10000000</v>
      </c>
      <c r="Z86" s="31">
        <v>10000000</v>
      </c>
      <c r="AA86" s="31">
        <v>0</v>
      </c>
      <c r="AB86" s="54">
        <v>0</v>
      </c>
    </row>
    <row r="87" spans="1:28" s="30" customFormat="1" ht="51" hidden="1" x14ac:dyDescent="0.25">
      <c r="A87" s="43" t="s">
        <v>53</v>
      </c>
      <c r="B87" s="44" t="s">
        <v>84</v>
      </c>
      <c r="C87" s="45" t="s">
        <v>85</v>
      </c>
      <c r="D87" s="45" t="s">
        <v>537</v>
      </c>
      <c r="E87" s="45" t="s">
        <v>1721</v>
      </c>
      <c r="F87" s="44">
        <v>235</v>
      </c>
      <c r="G87" s="46" t="s">
        <v>1722</v>
      </c>
      <c r="H87" s="45" t="s">
        <v>1059</v>
      </c>
      <c r="I87" s="44" t="s">
        <v>90</v>
      </c>
      <c r="J87" s="1">
        <v>1</v>
      </c>
      <c r="K87" s="1">
        <v>0.5</v>
      </c>
      <c r="L87" s="47">
        <v>0.25</v>
      </c>
      <c r="M87" s="1"/>
      <c r="N87" s="43" t="s">
        <v>1604</v>
      </c>
      <c r="O87" s="45" t="s">
        <v>1605</v>
      </c>
      <c r="P87" s="48" t="s">
        <v>1723</v>
      </c>
      <c r="Q87" s="45" t="str">
        <f>VLOOKUP(P87,'[1]PLAN DE ACCION 2017'!$Q$18:$R$1102,2,0)</f>
        <v>ESTRATEGIA PARA LA CAPACITACIÓN Y EMPODERAMIENTO DE LA MUJERES LÍDERES</v>
      </c>
      <c r="R87" s="49">
        <v>120000000</v>
      </c>
      <c r="S87" s="45" t="s">
        <v>1724</v>
      </c>
      <c r="T87" s="50" t="s">
        <v>2979</v>
      </c>
      <c r="U87" s="51">
        <v>12</v>
      </c>
      <c r="V87" s="52">
        <v>43101</v>
      </c>
      <c r="W87" s="53">
        <v>12</v>
      </c>
      <c r="X87" s="43" t="s">
        <v>1599</v>
      </c>
      <c r="Y87" s="31">
        <f t="shared" si="1"/>
        <v>120000000</v>
      </c>
      <c r="Z87" s="31">
        <v>120000000</v>
      </c>
      <c r="AA87" s="31">
        <v>0</v>
      </c>
      <c r="AB87" s="54">
        <v>0</v>
      </c>
    </row>
    <row r="88" spans="1:28" s="30" customFormat="1" ht="51" hidden="1" x14ac:dyDescent="0.25">
      <c r="A88" s="43" t="s">
        <v>53</v>
      </c>
      <c r="B88" s="44" t="s">
        <v>84</v>
      </c>
      <c r="C88" s="45" t="s">
        <v>85</v>
      </c>
      <c r="D88" s="45" t="s">
        <v>405</v>
      </c>
      <c r="E88" s="45" t="s">
        <v>406</v>
      </c>
      <c r="F88" s="44">
        <v>306</v>
      </c>
      <c r="G88" s="46" t="s">
        <v>1801</v>
      </c>
      <c r="H88" s="45" t="s">
        <v>1802</v>
      </c>
      <c r="I88" s="44" t="s">
        <v>90</v>
      </c>
      <c r="J88" s="1">
        <v>117</v>
      </c>
      <c r="K88" s="1">
        <v>78</v>
      </c>
      <c r="L88" s="47">
        <v>117</v>
      </c>
      <c r="M88" s="1"/>
      <c r="N88" s="43" t="s">
        <v>1803</v>
      </c>
      <c r="O88" s="45" t="s">
        <v>1804</v>
      </c>
      <c r="P88" s="48" t="s">
        <v>1805</v>
      </c>
      <c r="Q88" s="45" t="str">
        <f>VLOOKUP(P88,'[1]PLAN DE ACCION 2017'!$Q$18:$R$1102,2,0)</f>
        <v>ESTRATEGIA PARA ACTIVAR Y MANTENER EN FUNCIONAMIENTO EL COMITÉ DE JUSTICIA TRANSCICIONAL DEL DEPARTAMENTO Y ASISTIR TÉCNICA Y JURÍDICAMENTE A LOS COMITÉS CORRESPONDIENTES EN LOS MUNICIPIOS</v>
      </c>
      <c r="R88" s="49">
        <v>240000000</v>
      </c>
      <c r="S88" s="45" t="s">
        <v>1806</v>
      </c>
      <c r="T88" s="50" t="s">
        <v>2979</v>
      </c>
      <c r="U88" s="51">
        <v>12</v>
      </c>
      <c r="V88" s="52">
        <v>43101</v>
      </c>
      <c r="W88" s="53">
        <v>12</v>
      </c>
      <c r="X88" s="43" t="s">
        <v>1787</v>
      </c>
      <c r="Y88" s="31">
        <f t="shared" si="1"/>
        <v>240000000</v>
      </c>
      <c r="Z88" s="31">
        <v>240000000</v>
      </c>
      <c r="AA88" s="31">
        <v>0</v>
      </c>
      <c r="AB88" s="54">
        <v>0</v>
      </c>
    </row>
    <row r="89" spans="1:28" s="30" customFormat="1" ht="30.6" hidden="1" x14ac:dyDescent="0.25">
      <c r="A89" s="43" t="s">
        <v>53</v>
      </c>
      <c r="B89" s="44" t="s">
        <v>84</v>
      </c>
      <c r="C89" s="45" t="s">
        <v>85</v>
      </c>
      <c r="D89" s="45" t="s">
        <v>405</v>
      </c>
      <c r="E89" s="45" t="s">
        <v>406</v>
      </c>
      <c r="F89" s="44">
        <v>307</v>
      </c>
      <c r="G89" s="46" t="s">
        <v>2524</v>
      </c>
      <c r="H89" s="45" t="s">
        <v>2544</v>
      </c>
      <c r="I89" s="44" t="s">
        <v>90</v>
      </c>
      <c r="J89" s="1">
        <v>1</v>
      </c>
      <c r="K89" s="1">
        <v>0</v>
      </c>
      <c r="L89" s="47">
        <v>1</v>
      </c>
      <c r="M89" s="1"/>
      <c r="N89" s="43" t="s">
        <v>1803</v>
      </c>
      <c r="O89" s="45" t="s">
        <v>1804</v>
      </c>
      <c r="P89" s="48" t="s">
        <v>2593</v>
      </c>
      <c r="Q89" s="45" t="str">
        <f>VLOOKUP(P89,'[1]PLAN DE ACCION 2017'!$Q$18:$R$1102,2,0)</f>
        <v>UNIDAD MOVIL IMPLEMETADA Y EN FUNCIONAMIENTO</v>
      </c>
      <c r="R89" s="49">
        <v>180000000</v>
      </c>
      <c r="S89" s="45" t="s">
        <v>2681</v>
      </c>
      <c r="T89" s="50" t="s">
        <v>2979</v>
      </c>
      <c r="U89" s="51">
        <v>1</v>
      </c>
      <c r="V89" s="52">
        <v>43101</v>
      </c>
      <c r="W89" s="53">
        <v>12</v>
      </c>
      <c r="X89" s="43" t="s">
        <v>1787</v>
      </c>
      <c r="Y89" s="31">
        <f t="shared" si="1"/>
        <v>30000000</v>
      </c>
      <c r="Z89" s="31">
        <v>30000000</v>
      </c>
      <c r="AA89" s="31">
        <v>0</v>
      </c>
      <c r="AB89" s="54">
        <v>0</v>
      </c>
    </row>
    <row r="90" spans="1:28" s="30" customFormat="1" ht="30.6" hidden="1" x14ac:dyDescent="0.25">
      <c r="A90" s="43" t="s">
        <v>53</v>
      </c>
      <c r="B90" s="44" t="s">
        <v>84</v>
      </c>
      <c r="C90" s="45" t="s">
        <v>85</v>
      </c>
      <c r="D90" s="45" t="s">
        <v>405</v>
      </c>
      <c r="E90" s="45" t="s">
        <v>406</v>
      </c>
      <c r="F90" s="44">
        <v>307</v>
      </c>
      <c r="G90" s="46" t="s">
        <v>2524</v>
      </c>
      <c r="H90" s="45" t="s">
        <v>2544</v>
      </c>
      <c r="I90" s="44" t="s">
        <v>90</v>
      </c>
      <c r="J90" s="1">
        <v>1</v>
      </c>
      <c r="K90" s="1">
        <v>0</v>
      </c>
      <c r="L90" s="47">
        <v>1</v>
      </c>
      <c r="M90" s="1"/>
      <c r="N90" s="43" t="s">
        <v>1803</v>
      </c>
      <c r="O90" s="45" t="s">
        <v>1804</v>
      </c>
      <c r="P90" s="48" t="s">
        <v>2593</v>
      </c>
      <c r="Q90" s="45" t="str">
        <f>VLOOKUP(P90,'[1]PLAN DE ACCION 2017'!$Q$18:$R$1102,2,0)</f>
        <v>UNIDAD MOVIL IMPLEMETADA Y EN FUNCIONAMIENTO</v>
      </c>
      <c r="R90" s="49">
        <v>180000000</v>
      </c>
      <c r="S90" s="45" t="s">
        <v>2682</v>
      </c>
      <c r="T90" s="50" t="s">
        <v>2979</v>
      </c>
      <c r="U90" s="51">
        <v>1</v>
      </c>
      <c r="V90" s="52">
        <v>43101</v>
      </c>
      <c r="W90" s="53">
        <v>12</v>
      </c>
      <c r="X90" s="43" t="s">
        <v>1787</v>
      </c>
      <c r="Y90" s="31">
        <f t="shared" si="1"/>
        <v>150000000</v>
      </c>
      <c r="Z90" s="31">
        <v>150000000</v>
      </c>
      <c r="AA90" s="31">
        <v>0</v>
      </c>
      <c r="AB90" s="54">
        <v>0</v>
      </c>
    </row>
    <row r="91" spans="1:28" s="30" customFormat="1" ht="40.799999999999997" hidden="1" x14ac:dyDescent="0.25">
      <c r="A91" s="43" t="s">
        <v>53</v>
      </c>
      <c r="B91" s="44" t="s">
        <v>84</v>
      </c>
      <c r="C91" s="45" t="s">
        <v>85</v>
      </c>
      <c r="D91" s="45" t="s">
        <v>405</v>
      </c>
      <c r="E91" s="45" t="s">
        <v>406</v>
      </c>
      <c r="F91" s="44">
        <v>308</v>
      </c>
      <c r="G91" s="46" t="s">
        <v>1807</v>
      </c>
      <c r="H91" s="45" t="s">
        <v>153</v>
      </c>
      <c r="I91" s="44" t="s">
        <v>146</v>
      </c>
      <c r="J91" s="1">
        <v>100</v>
      </c>
      <c r="K91" s="1">
        <v>66.67</v>
      </c>
      <c r="L91" s="47">
        <v>100</v>
      </c>
      <c r="M91" s="1"/>
      <c r="N91" s="43" t="s">
        <v>1803</v>
      </c>
      <c r="O91" s="45" t="s">
        <v>1804</v>
      </c>
      <c r="P91" s="48" t="s">
        <v>1808</v>
      </c>
      <c r="Q91" s="45" t="str">
        <f>VLOOKUP(P91,'[1]PLAN DE ACCION 2017'!$Q$18:$R$1102,2,0)</f>
        <v>SOLICITUDES ATENDIDAS DE CARÁCTER HUMANITARIO INMEDIATO Y DE TRANSICIÓN A TRAVÉS DE LOS CTJT</v>
      </c>
      <c r="R91" s="49">
        <v>235000000</v>
      </c>
      <c r="S91" s="45" t="s">
        <v>1809</v>
      </c>
      <c r="T91" s="50" t="s">
        <v>2979</v>
      </c>
      <c r="U91" s="51">
        <v>1</v>
      </c>
      <c r="V91" s="52">
        <v>43101</v>
      </c>
      <c r="W91" s="53">
        <v>12</v>
      </c>
      <c r="X91" s="43" t="s">
        <v>1787</v>
      </c>
      <c r="Y91" s="31">
        <f t="shared" si="1"/>
        <v>235000000</v>
      </c>
      <c r="Z91" s="31">
        <v>235000000</v>
      </c>
      <c r="AA91" s="31">
        <v>0</v>
      </c>
      <c r="AB91" s="54">
        <v>0</v>
      </c>
    </row>
    <row r="92" spans="1:28" s="30" customFormat="1" ht="71.400000000000006" hidden="1" x14ac:dyDescent="0.25">
      <c r="A92" s="43" t="s">
        <v>53</v>
      </c>
      <c r="B92" s="44" t="s">
        <v>84</v>
      </c>
      <c r="C92" s="45" t="s">
        <v>85</v>
      </c>
      <c r="D92" s="45" t="s">
        <v>405</v>
      </c>
      <c r="E92" s="45" t="s">
        <v>406</v>
      </c>
      <c r="F92" s="44">
        <v>309</v>
      </c>
      <c r="G92" s="46" t="s">
        <v>1810</v>
      </c>
      <c r="H92" s="45" t="s">
        <v>714</v>
      </c>
      <c r="I92" s="44" t="s">
        <v>90</v>
      </c>
      <c r="J92" s="1">
        <v>1</v>
      </c>
      <c r="K92" s="1">
        <v>1</v>
      </c>
      <c r="L92" s="47">
        <v>0</v>
      </c>
      <c r="M92" s="1"/>
      <c r="N92" s="43" t="s">
        <v>1803</v>
      </c>
      <c r="O92" s="45" t="s">
        <v>1804</v>
      </c>
      <c r="P92" s="48" t="s">
        <v>1811</v>
      </c>
      <c r="Q92" s="45" t="str">
        <f>VLOOKUP(P92,'[1]PLAN DE ACCION 2017'!$Q$18:$R$1102,2,0)</f>
        <v>ESTRATEGIA IMPLEMENTADA PARA LA CONVIVENCIA Y LA RECONSTRUCCIÓN DEL TEJIDO SOCIAL</v>
      </c>
      <c r="R92" s="49">
        <v>390000000</v>
      </c>
      <c r="S92" s="45" t="s">
        <v>1813</v>
      </c>
      <c r="T92" s="50" t="s">
        <v>2979</v>
      </c>
      <c r="U92" s="51">
        <v>8</v>
      </c>
      <c r="V92" s="52">
        <v>43101</v>
      </c>
      <c r="W92" s="53">
        <v>12</v>
      </c>
      <c r="X92" s="43" t="s">
        <v>1787</v>
      </c>
      <c r="Y92" s="31">
        <f t="shared" si="1"/>
        <v>150000000</v>
      </c>
      <c r="Z92" s="31">
        <v>150000000</v>
      </c>
      <c r="AA92" s="31">
        <v>0</v>
      </c>
      <c r="AB92" s="54">
        <v>0</v>
      </c>
    </row>
    <row r="93" spans="1:28" s="30" customFormat="1" ht="71.400000000000006" hidden="1" x14ac:dyDescent="0.25">
      <c r="A93" s="43" t="s">
        <v>53</v>
      </c>
      <c r="B93" s="44" t="s">
        <v>84</v>
      </c>
      <c r="C93" s="45" t="s">
        <v>85</v>
      </c>
      <c r="D93" s="45" t="s">
        <v>405</v>
      </c>
      <c r="E93" s="45" t="s">
        <v>406</v>
      </c>
      <c r="F93" s="44">
        <v>309</v>
      </c>
      <c r="G93" s="46" t="s">
        <v>1810</v>
      </c>
      <c r="H93" s="45" t="s">
        <v>714</v>
      </c>
      <c r="I93" s="44" t="s">
        <v>90</v>
      </c>
      <c r="J93" s="1">
        <v>1</v>
      </c>
      <c r="K93" s="1">
        <v>1</v>
      </c>
      <c r="L93" s="47">
        <v>0</v>
      </c>
      <c r="M93" s="1"/>
      <c r="N93" s="43" t="s">
        <v>1803</v>
      </c>
      <c r="O93" s="45" t="s">
        <v>1804</v>
      </c>
      <c r="P93" s="48" t="s">
        <v>1811</v>
      </c>
      <c r="Q93" s="45" t="str">
        <f>VLOOKUP(P93,'[1]PLAN DE ACCION 2017'!$Q$18:$R$1102,2,0)</f>
        <v>ESTRATEGIA IMPLEMENTADA PARA LA CONVIVENCIA Y LA RECONSTRUCCIÓN DEL TEJIDO SOCIAL</v>
      </c>
      <c r="R93" s="49">
        <v>390000000</v>
      </c>
      <c r="S93" s="45" t="s">
        <v>2683</v>
      </c>
      <c r="T93" s="50" t="s">
        <v>2979</v>
      </c>
      <c r="U93" s="51">
        <v>12</v>
      </c>
      <c r="V93" s="52">
        <v>43101</v>
      </c>
      <c r="W93" s="53">
        <v>12</v>
      </c>
      <c r="X93" s="43" t="s">
        <v>1787</v>
      </c>
      <c r="Y93" s="31">
        <f t="shared" si="1"/>
        <v>90000000</v>
      </c>
      <c r="Z93" s="31">
        <v>90000000</v>
      </c>
      <c r="AA93" s="31">
        <v>0</v>
      </c>
      <c r="AB93" s="54">
        <v>0</v>
      </c>
    </row>
    <row r="94" spans="1:28" s="30" customFormat="1" ht="71.400000000000006" hidden="1" x14ac:dyDescent="0.25">
      <c r="A94" s="43" t="s">
        <v>53</v>
      </c>
      <c r="B94" s="44" t="s">
        <v>84</v>
      </c>
      <c r="C94" s="45" t="s">
        <v>85</v>
      </c>
      <c r="D94" s="45" t="s">
        <v>405</v>
      </c>
      <c r="E94" s="45" t="s">
        <v>406</v>
      </c>
      <c r="F94" s="44">
        <v>309</v>
      </c>
      <c r="G94" s="46" t="s">
        <v>1810</v>
      </c>
      <c r="H94" s="45" t="s">
        <v>714</v>
      </c>
      <c r="I94" s="44" t="s">
        <v>90</v>
      </c>
      <c r="J94" s="1">
        <v>1</v>
      </c>
      <c r="K94" s="1">
        <v>1</v>
      </c>
      <c r="L94" s="47">
        <v>0</v>
      </c>
      <c r="M94" s="1"/>
      <c r="N94" s="43" t="s">
        <v>1803</v>
      </c>
      <c r="O94" s="45" t="s">
        <v>1804</v>
      </c>
      <c r="P94" s="48" t="s">
        <v>1811</v>
      </c>
      <c r="Q94" s="45" t="str">
        <f>VLOOKUP(P94,'[1]PLAN DE ACCION 2017'!$Q$18:$R$1102,2,0)</f>
        <v>ESTRATEGIA IMPLEMENTADA PARA LA CONVIVENCIA Y LA RECONSTRUCCIÓN DEL TEJIDO SOCIAL</v>
      </c>
      <c r="R94" s="49">
        <v>390000000</v>
      </c>
      <c r="S94" s="45" t="s">
        <v>1812</v>
      </c>
      <c r="T94" s="50" t="s">
        <v>2979</v>
      </c>
      <c r="U94" s="51">
        <v>8</v>
      </c>
      <c r="V94" s="52">
        <v>43101</v>
      </c>
      <c r="W94" s="53">
        <v>12</v>
      </c>
      <c r="X94" s="43" t="s">
        <v>1787</v>
      </c>
      <c r="Y94" s="31">
        <f t="shared" si="1"/>
        <v>150000000</v>
      </c>
      <c r="Z94" s="31">
        <v>150000000</v>
      </c>
      <c r="AA94" s="31">
        <v>0</v>
      </c>
      <c r="AB94" s="54">
        <v>0</v>
      </c>
    </row>
    <row r="95" spans="1:28" s="30" customFormat="1" ht="40.799999999999997" hidden="1" x14ac:dyDescent="0.25">
      <c r="A95" s="43" t="s">
        <v>53</v>
      </c>
      <c r="B95" s="44" t="s">
        <v>84</v>
      </c>
      <c r="C95" s="45" t="s">
        <v>85</v>
      </c>
      <c r="D95" s="45" t="s">
        <v>405</v>
      </c>
      <c r="E95" s="45" t="s">
        <v>406</v>
      </c>
      <c r="F95" s="44">
        <v>310</v>
      </c>
      <c r="G95" s="46" t="s">
        <v>1814</v>
      </c>
      <c r="H95" s="45" t="s">
        <v>1815</v>
      </c>
      <c r="I95" s="44" t="s">
        <v>146</v>
      </c>
      <c r="J95" s="1">
        <v>100</v>
      </c>
      <c r="K95" s="1">
        <v>66.67</v>
      </c>
      <c r="L95" s="47">
        <v>100</v>
      </c>
      <c r="M95" s="1"/>
      <c r="N95" s="43" t="s">
        <v>1803</v>
      </c>
      <c r="O95" s="45" t="s">
        <v>1804</v>
      </c>
      <c r="P95" s="48" t="s">
        <v>1816</v>
      </c>
      <c r="Q95" s="45" t="str">
        <f>VLOOKUP(P95,'[1]PLAN DE ACCION 2017'!$Q$18:$R$1102,2,0)</f>
        <v>CAPACITACIÓN EN PROTOCOLOS, RUTAS, PLANES DE PREVENCIÓN, PROTECCIÓN Y CONTINGENCIA</v>
      </c>
      <c r="R95" s="49">
        <v>75000000</v>
      </c>
      <c r="S95" s="45" t="s">
        <v>1817</v>
      </c>
      <c r="T95" s="50" t="s">
        <v>2979</v>
      </c>
      <c r="U95" s="51">
        <v>50</v>
      </c>
      <c r="V95" s="52">
        <v>43101</v>
      </c>
      <c r="W95" s="53">
        <v>12</v>
      </c>
      <c r="X95" s="43" t="s">
        <v>1787</v>
      </c>
      <c r="Y95" s="31">
        <f t="shared" si="1"/>
        <v>50000000</v>
      </c>
      <c r="Z95" s="31">
        <v>50000000</v>
      </c>
      <c r="AA95" s="31">
        <v>0</v>
      </c>
      <c r="AB95" s="54">
        <v>0</v>
      </c>
    </row>
    <row r="96" spans="1:28" s="30" customFormat="1" ht="40.799999999999997" hidden="1" x14ac:dyDescent="0.25">
      <c r="A96" s="43" t="s">
        <v>53</v>
      </c>
      <c r="B96" s="44" t="s">
        <v>84</v>
      </c>
      <c r="C96" s="45" t="s">
        <v>85</v>
      </c>
      <c r="D96" s="45" t="s">
        <v>405</v>
      </c>
      <c r="E96" s="45" t="s">
        <v>406</v>
      </c>
      <c r="F96" s="44">
        <v>310</v>
      </c>
      <c r="G96" s="46" t="s">
        <v>1814</v>
      </c>
      <c r="H96" s="45" t="s">
        <v>1815</v>
      </c>
      <c r="I96" s="44" t="s">
        <v>146</v>
      </c>
      <c r="J96" s="1">
        <v>100</v>
      </c>
      <c r="K96" s="1">
        <v>66.67</v>
      </c>
      <c r="L96" s="47">
        <v>100</v>
      </c>
      <c r="M96" s="1"/>
      <c r="N96" s="43" t="s">
        <v>1803</v>
      </c>
      <c r="O96" s="45" t="s">
        <v>1804</v>
      </c>
      <c r="P96" s="48" t="s">
        <v>1816</v>
      </c>
      <c r="Q96" s="45" t="str">
        <f>VLOOKUP(P96,'[1]PLAN DE ACCION 2017'!$Q$18:$R$1102,2,0)</f>
        <v>CAPACITACIÓN EN PROTOCOLOS, RUTAS, PLANES DE PREVENCIÓN, PROTECCIÓN Y CONTINGENCIA</v>
      </c>
      <c r="R96" s="49">
        <v>75000000</v>
      </c>
      <c r="S96" s="45" t="s">
        <v>2684</v>
      </c>
      <c r="T96" s="50" t="s">
        <v>2979</v>
      </c>
      <c r="U96" s="51">
        <v>1</v>
      </c>
      <c r="V96" s="52">
        <v>43101</v>
      </c>
      <c r="W96" s="53">
        <v>12</v>
      </c>
      <c r="X96" s="43" t="s">
        <v>1787</v>
      </c>
      <c r="Y96" s="31">
        <f t="shared" si="1"/>
        <v>25000000</v>
      </c>
      <c r="Z96" s="31">
        <v>25000000</v>
      </c>
      <c r="AA96" s="31">
        <v>0</v>
      </c>
      <c r="AB96" s="54">
        <v>0</v>
      </c>
    </row>
    <row r="97" spans="1:28" s="30" customFormat="1" ht="40.799999999999997" hidden="1" x14ac:dyDescent="0.25">
      <c r="A97" s="43" t="s">
        <v>53</v>
      </c>
      <c r="B97" s="44" t="s">
        <v>84</v>
      </c>
      <c r="C97" s="45" t="s">
        <v>85</v>
      </c>
      <c r="D97" s="45" t="s">
        <v>405</v>
      </c>
      <c r="E97" s="45" t="s">
        <v>406</v>
      </c>
      <c r="F97" s="44">
        <v>311</v>
      </c>
      <c r="G97" s="46" t="s">
        <v>1818</v>
      </c>
      <c r="H97" s="45" t="s">
        <v>1646</v>
      </c>
      <c r="I97" s="44" t="s">
        <v>90</v>
      </c>
      <c r="J97" s="1">
        <v>1</v>
      </c>
      <c r="K97" s="1">
        <v>0.67</v>
      </c>
      <c r="L97" s="47">
        <v>1</v>
      </c>
      <c r="M97" s="1"/>
      <c r="N97" s="43" t="s">
        <v>1803</v>
      </c>
      <c r="O97" s="45" t="s">
        <v>1804</v>
      </c>
      <c r="P97" s="48" t="s">
        <v>2594</v>
      </c>
      <c r="Q97" s="45" t="str">
        <f>VLOOKUP(P97,'[1]PLAN DE ACCION 2017'!$Q$18:$R$1102,2,0)</f>
        <v>ESTRATEGIA IMPLEMENTADA</v>
      </c>
      <c r="R97" s="49">
        <v>390000000</v>
      </c>
      <c r="S97" s="45" t="s">
        <v>2686</v>
      </c>
      <c r="T97" s="50" t="s">
        <v>2979</v>
      </c>
      <c r="U97" s="51">
        <v>10</v>
      </c>
      <c r="V97" s="52">
        <v>43101</v>
      </c>
      <c r="W97" s="53">
        <v>12</v>
      </c>
      <c r="X97" s="43" t="s">
        <v>1787</v>
      </c>
      <c r="Y97" s="31">
        <f t="shared" si="1"/>
        <v>70000000</v>
      </c>
      <c r="Z97" s="31">
        <v>70000000</v>
      </c>
      <c r="AA97" s="31">
        <v>0</v>
      </c>
      <c r="AB97" s="54">
        <v>0</v>
      </c>
    </row>
    <row r="98" spans="1:28" s="30" customFormat="1" ht="40.799999999999997" hidden="1" x14ac:dyDescent="0.25">
      <c r="A98" s="43" t="s">
        <v>53</v>
      </c>
      <c r="B98" s="44" t="s">
        <v>84</v>
      </c>
      <c r="C98" s="45" t="s">
        <v>85</v>
      </c>
      <c r="D98" s="45" t="s">
        <v>405</v>
      </c>
      <c r="E98" s="45" t="s">
        <v>406</v>
      </c>
      <c r="F98" s="44">
        <v>311</v>
      </c>
      <c r="G98" s="46" t="s">
        <v>1818</v>
      </c>
      <c r="H98" s="45" t="s">
        <v>1646</v>
      </c>
      <c r="I98" s="44" t="s">
        <v>90</v>
      </c>
      <c r="J98" s="1">
        <v>1</v>
      </c>
      <c r="K98" s="1">
        <v>0.67</v>
      </c>
      <c r="L98" s="47">
        <v>1</v>
      </c>
      <c r="M98" s="1"/>
      <c r="N98" s="43" t="s">
        <v>1803</v>
      </c>
      <c r="O98" s="45" t="s">
        <v>1804</v>
      </c>
      <c r="P98" s="48" t="s">
        <v>2594</v>
      </c>
      <c r="Q98" s="45" t="str">
        <f>VLOOKUP(P98,'[1]PLAN DE ACCION 2017'!$Q$18:$R$1102,2,0)</f>
        <v>ESTRATEGIA IMPLEMENTADA</v>
      </c>
      <c r="R98" s="49">
        <v>390000000</v>
      </c>
      <c r="S98" s="45" t="s">
        <v>2685</v>
      </c>
      <c r="T98" s="50" t="s">
        <v>2979</v>
      </c>
      <c r="U98" s="51">
        <v>117</v>
      </c>
      <c r="V98" s="52">
        <v>43101</v>
      </c>
      <c r="W98" s="53">
        <v>12</v>
      </c>
      <c r="X98" s="43" t="s">
        <v>1787</v>
      </c>
      <c r="Y98" s="31">
        <f t="shared" si="1"/>
        <v>70000000</v>
      </c>
      <c r="Z98" s="31">
        <v>70000000</v>
      </c>
      <c r="AA98" s="31">
        <v>0</v>
      </c>
      <c r="AB98" s="54">
        <v>0</v>
      </c>
    </row>
    <row r="99" spans="1:28" s="30" customFormat="1" ht="40.799999999999997" hidden="1" x14ac:dyDescent="0.25">
      <c r="A99" s="43" t="s">
        <v>53</v>
      </c>
      <c r="B99" s="44" t="s">
        <v>84</v>
      </c>
      <c r="C99" s="45" t="s">
        <v>85</v>
      </c>
      <c r="D99" s="45" t="s">
        <v>405</v>
      </c>
      <c r="E99" s="45" t="s">
        <v>406</v>
      </c>
      <c r="F99" s="44">
        <v>311</v>
      </c>
      <c r="G99" s="46" t="s">
        <v>1818</v>
      </c>
      <c r="H99" s="45" t="s">
        <v>1646</v>
      </c>
      <c r="I99" s="44" t="s">
        <v>90</v>
      </c>
      <c r="J99" s="1">
        <v>1</v>
      </c>
      <c r="K99" s="1">
        <v>0.67</v>
      </c>
      <c r="L99" s="47">
        <v>1</v>
      </c>
      <c r="M99" s="1"/>
      <c r="N99" s="43" t="s">
        <v>1803</v>
      </c>
      <c r="O99" s="45" t="s">
        <v>1804</v>
      </c>
      <c r="P99" s="48" t="s">
        <v>2594</v>
      </c>
      <c r="Q99" s="45" t="str">
        <f>VLOOKUP(P99,'[1]PLAN DE ACCION 2017'!$Q$18:$R$1102,2,0)</f>
        <v>ESTRATEGIA IMPLEMENTADA</v>
      </c>
      <c r="R99" s="49">
        <v>390000000</v>
      </c>
      <c r="S99" s="45" t="s">
        <v>2687</v>
      </c>
      <c r="T99" s="50" t="s">
        <v>2979</v>
      </c>
      <c r="U99" s="51">
        <v>117</v>
      </c>
      <c r="V99" s="52">
        <v>43101</v>
      </c>
      <c r="W99" s="53">
        <v>12</v>
      </c>
      <c r="X99" s="43" t="s">
        <v>1787</v>
      </c>
      <c r="Y99" s="31">
        <f t="shared" si="1"/>
        <v>250000000</v>
      </c>
      <c r="Z99" s="31">
        <v>250000000</v>
      </c>
      <c r="AA99" s="31">
        <v>0</v>
      </c>
      <c r="AB99" s="54">
        <v>0</v>
      </c>
    </row>
    <row r="100" spans="1:28" s="30" customFormat="1" ht="40.799999999999997" hidden="1" x14ac:dyDescent="0.25">
      <c r="A100" s="43" t="s">
        <v>53</v>
      </c>
      <c r="B100" s="44" t="s">
        <v>84</v>
      </c>
      <c r="C100" s="45" t="s">
        <v>85</v>
      </c>
      <c r="D100" s="45" t="s">
        <v>405</v>
      </c>
      <c r="E100" s="45" t="s">
        <v>406</v>
      </c>
      <c r="F100" s="44">
        <v>317</v>
      </c>
      <c r="G100" s="46" t="s">
        <v>1819</v>
      </c>
      <c r="H100" s="45" t="s">
        <v>1820</v>
      </c>
      <c r="I100" s="44" t="s">
        <v>90</v>
      </c>
      <c r="J100" s="1">
        <v>3</v>
      </c>
      <c r="K100" s="1">
        <v>2</v>
      </c>
      <c r="L100" s="47">
        <v>3</v>
      </c>
      <c r="M100" s="1"/>
      <c r="N100" s="43" t="s">
        <v>1803</v>
      </c>
      <c r="O100" s="45" t="s">
        <v>1804</v>
      </c>
      <c r="P100" s="48" t="s">
        <v>1821</v>
      </c>
      <c r="Q100" s="45" t="str">
        <f>VLOOKUP(P100,'[1]PLAN DE ACCION 2017'!$Q$18:$R$1102,2,0)</f>
        <v>CENTROS REGIONALES APOYADOS Y/O DOTADOS</v>
      </c>
      <c r="R100" s="49">
        <v>150000000</v>
      </c>
      <c r="S100" s="45" t="s">
        <v>1822</v>
      </c>
      <c r="T100" s="50" t="s">
        <v>2979</v>
      </c>
      <c r="U100" s="51">
        <v>1</v>
      </c>
      <c r="V100" s="52">
        <v>43101</v>
      </c>
      <c r="W100" s="53">
        <v>12</v>
      </c>
      <c r="X100" s="43" t="s">
        <v>1787</v>
      </c>
      <c r="Y100" s="31">
        <f t="shared" si="1"/>
        <v>120000000</v>
      </c>
      <c r="Z100" s="31">
        <v>120000000</v>
      </c>
      <c r="AA100" s="31">
        <v>0</v>
      </c>
      <c r="AB100" s="54">
        <v>0</v>
      </c>
    </row>
    <row r="101" spans="1:28" s="30" customFormat="1" ht="40.799999999999997" hidden="1" x14ac:dyDescent="0.25">
      <c r="A101" s="43" t="s">
        <v>53</v>
      </c>
      <c r="B101" s="44" t="s">
        <v>84</v>
      </c>
      <c r="C101" s="45" t="s">
        <v>85</v>
      </c>
      <c r="D101" s="45" t="s">
        <v>405</v>
      </c>
      <c r="E101" s="45" t="s">
        <v>406</v>
      </c>
      <c r="F101" s="44">
        <v>317</v>
      </c>
      <c r="G101" s="46" t="s">
        <v>1819</v>
      </c>
      <c r="H101" s="45" t="s">
        <v>1820</v>
      </c>
      <c r="I101" s="44" t="s">
        <v>90</v>
      </c>
      <c r="J101" s="1">
        <v>3</v>
      </c>
      <c r="K101" s="1">
        <v>2</v>
      </c>
      <c r="L101" s="47">
        <v>3</v>
      </c>
      <c r="M101" s="1"/>
      <c r="N101" s="43" t="s">
        <v>1803</v>
      </c>
      <c r="O101" s="45" t="s">
        <v>1804</v>
      </c>
      <c r="P101" s="48" t="s">
        <v>1821</v>
      </c>
      <c r="Q101" s="45" t="str">
        <f>VLOOKUP(P101,'[1]PLAN DE ACCION 2017'!$Q$18:$R$1102,2,0)</f>
        <v>CENTROS REGIONALES APOYADOS Y/O DOTADOS</v>
      </c>
      <c r="R101" s="49">
        <v>150000000</v>
      </c>
      <c r="S101" s="45" t="s">
        <v>1823</v>
      </c>
      <c r="T101" s="50" t="s">
        <v>2979</v>
      </c>
      <c r="U101" s="51">
        <v>1</v>
      </c>
      <c r="V101" s="52">
        <v>43101</v>
      </c>
      <c r="W101" s="53">
        <v>12</v>
      </c>
      <c r="X101" s="43" t="s">
        <v>1787</v>
      </c>
      <c r="Y101" s="31">
        <f t="shared" si="1"/>
        <v>30000000</v>
      </c>
      <c r="Z101" s="31">
        <v>30000000</v>
      </c>
      <c r="AA101" s="31">
        <v>0</v>
      </c>
      <c r="AB101" s="54">
        <v>0</v>
      </c>
    </row>
    <row r="102" spans="1:28" s="30" customFormat="1" ht="30.6" hidden="1" x14ac:dyDescent="0.25">
      <c r="A102" s="43" t="s">
        <v>53</v>
      </c>
      <c r="B102" s="44" t="s">
        <v>84</v>
      </c>
      <c r="C102" s="45" t="s">
        <v>43</v>
      </c>
      <c r="D102" s="45" t="s">
        <v>578</v>
      </c>
      <c r="E102" s="45" t="s">
        <v>1590</v>
      </c>
      <c r="F102" s="44">
        <v>317</v>
      </c>
      <c r="G102" s="46" t="s">
        <v>1819</v>
      </c>
      <c r="H102" s="45" t="s">
        <v>1820</v>
      </c>
      <c r="I102" s="44" t="s">
        <v>90</v>
      </c>
      <c r="J102" s="1">
        <v>3</v>
      </c>
      <c r="K102" s="1">
        <v>2</v>
      </c>
      <c r="L102" s="47">
        <v>3</v>
      </c>
      <c r="M102" s="1"/>
      <c r="N102" s="43" t="s">
        <v>2563</v>
      </c>
      <c r="O102" s="45" t="s">
        <v>2564</v>
      </c>
      <c r="P102" s="48" t="s">
        <v>2603</v>
      </c>
      <c r="Q102" s="45" t="str">
        <f>VLOOKUP(P102,'[1]PLAN DE ACCION 2017'!$Q$18:$R$1102,2,0)</f>
        <v>CENTROS REGIONALES DOTADOS Y ADECUADOS</v>
      </c>
      <c r="R102" s="49">
        <v>85000000</v>
      </c>
      <c r="S102" s="45" t="s">
        <v>196</v>
      </c>
      <c r="T102" s="50" t="s">
        <v>2979</v>
      </c>
      <c r="U102" s="51">
        <v>1</v>
      </c>
      <c r="V102" s="52">
        <v>43101</v>
      </c>
      <c r="W102" s="53">
        <v>12</v>
      </c>
      <c r="X102" s="43" t="s">
        <v>1787</v>
      </c>
      <c r="Y102" s="31">
        <f t="shared" si="1"/>
        <v>85000000</v>
      </c>
      <c r="Z102" s="31">
        <v>85000000</v>
      </c>
      <c r="AA102" s="31">
        <v>0</v>
      </c>
      <c r="AB102" s="54">
        <v>0</v>
      </c>
    </row>
    <row r="103" spans="1:28" s="30" customFormat="1" ht="61.2" hidden="1" x14ac:dyDescent="0.25">
      <c r="A103" s="43" t="s">
        <v>53</v>
      </c>
      <c r="B103" s="44" t="s">
        <v>84</v>
      </c>
      <c r="C103" s="45" t="s">
        <v>85</v>
      </c>
      <c r="D103" s="45" t="s">
        <v>405</v>
      </c>
      <c r="E103" s="45" t="s">
        <v>1780</v>
      </c>
      <c r="F103" s="44">
        <v>318</v>
      </c>
      <c r="G103" s="46" t="s">
        <v>1781</v>
      </c>
      <c r="H103" s="45" t="s">
        <v>1782</v>
      </c>
      <c r="I103" s="44" t="s">
        <v>146</v>
      </c>
      <c r="J103" s="1">
        <v>100</v>
      </c>
      <c r="K103" s="1">
        <v>66.67</v>
      </c>
      <c r="L103" s="47">
        <v>100</v>
      </c>
      <c r="M103" s="1"/>
      <c r="N103" s="43" t="s">
        <v>1783</v>
      </c>
      <c r="O103" s="45" t="s">
        <v>1784</v>
      </c>
      <c r="P103" s="48" t="s">
        <v>1785</v>
      </c>
      <c r="Q103" s="45" t="str">
        <f>VLOOKUP(P103,'[1]PLAN DE ACCION 2017'!$Q$18:$R$1102,2,0)</f>
        <v>PLANES DE RETORNO, REUBICACION Y REPARACION ACOMPAÑADOS Y NO ACOMPAÑADOS</v>
      </c>
      <c r="R103" s="49">
        <v>1330000000</v>
      </c>
      <c r="S103" s="45" t="s">
        <v>1786</v>
      </c>
      <c r="T103" s="50" t="s">
        <v>2979</v>
      </c>
      <c r="U103" s="51">
        <v>1</v>
      </c>
      <c r="V103" s="52">
        <v>43101</v>
      </c>
      <c r="W103" s="53">
        <v>12</v>
      </c>
      <c r="X103" s="43" t="s">
        <v>1787</v>
      </c>
      <c r="Y103" s="31">
        <f t="shared" si="1"/>
        <v>1330000000</v>
      </c>
      <c r="Z103" s="31">
        <v>1330000000</v>
      </c>
      <c r="AA103" s="31">
        <v>0</v>
      </c>
      <c r="AB103" s="54">
        <v>0</v>
      </c>
    </row>
    <row r="104" spans="1:28" s="30" customFormat="1" ht="40.799999999999997" hidden="1" x14ac:dyDescent="0.25">
      <c r="A104" s="43" t="s">
        <v>53</v>
      </c>
      <c r="B104" s="44" t="s">
        <v>84</v>
      </c>
      <c r="C104" s="45" t="s">
        <v>85</v>
      </c>
      <c r="D104" s="45" t="s">
        <v>405</v>
      </c>
      <c r="E104" s="45" t="s">
        <v>1780</v>
      </c>
      <c r="F104" s="44">
        <v>319</v>
      </c>
      <c r="G104" s="46" t="s">
        <v>1788</v>
      </c>
      <c r="H104" s="45" t="s">
        <v>153</v>
      </c>
      <c r="I104" s="44" t="s">
        <v>146</v>
      </c>
      <c r="J104" s="1">
        <v>100</v>
      </c>
      <c r="K104" s="1">
        <v>66.67</v>
      </c>
      <c r="L104" s="47">
        <v>100</v>
      </c>
      <c r="M104" s="1"/>
      <c r="N104" s="43" t="s">
        <v>1783</v>
      </c>
      <c r="O104" s="45" t="s">
        <v>1784</v>
      </c>
      <c r="P104" s="48" t="s">
        <v>2592</v>
      </c>
      <c r="Q104" s="45" t="str">
        <f>VLOOKUP(P104,'[1]PLAN DE ACCION 2017'!$Q$18:$R$1102,2,0)</f>
        <v>SENTENCIAS APOYADAS</v>
      </c>
      <c r="R104" s="49">
        <v>2200000000</v>
      </c>
      <c r="S104" s="45" t="s">
        <v>2679</v>
      </c>
      <c r="T104" s="50" t="s">
        <v>2979</v>
      </c>
      <c r="U104" s="51">
        <v>1</v>
      </c>
      <c r="V104" s="52">
        <v>43101</v>
      </c>
      <c r="W104" s="53">
        <v>12</v>
      </c>
      <c r="X104" s="43" t="s">
        <v>1787</v>
      </c>
      <c r="Y104" s="31">
        <f t="shared" si="1"/>
        <v>1000000000</v>
      </c>
      <c r="Z104" s="31">
        <v>1000000000</v>
      </c>
      <c r="AA104" s="31">
        <v>0</v>
      </c>
      <c r="AB104" s="54">
        <v>0</v>
      </c>
    </row>
    <row r="105" spans="1:28" s="30" customFormat="1" ht="40.799999999999997" hidden="1" x14ac:dyDescent="0.25">
      <c r="A105" s="43" t="s">
        <v>53</v>
      </c>
      <c r="B105" s="44" t="s">
        <v>84</v>
      </c>
      <c r="C105" s="45" t="s">
        <v>85</v>
      </c>
      <c r="D105" s="45" t="s">
        <v>405</v>
      </c>
      <c r="E105" s="45" t="s">
        <v>1780</v>
      </c>
      <c r="F105" s="44">
        <v>319</v>
      </c>
      <c r="G105" s="46" t="s">
        <v>1788</v>
      </c>
      <c r="H105" s="45" t="s">
        <v>153</v>
      </c>
      <c r="I105" s="44" t="s">
        <v>146</v>
      </c>
      <c r="J105" s="1">
        <v>100</v>
      </c>
      <c r="K105" s="1">
        <v>66.67</v>
      </c>
      <c r="L105" s="47">
        <v>100</v>
      </c>
      <c r="M105" s="1"/>
      <c r="N105" s="43" t="s">
        <v>1783</v>
      </c>
      <c r="O105" s="45" t="s">
        <v>1784</v>
      </c>
      <c r="P105" s="48" t="s">
        <v>2592</v>
      </c>
      <c r="Q105" s="45" t="str">
        <f>VLOOKUP(P105,'[1]PLAN DE ACCION 2017'!$Q$18:$R$1102,2,0)</f>
        <v>SENTENCIAS APOYADAS</v>
      </c>
      <c r="R105" s="49">
        <v>2200000000</v>
      </c>
      <c r="S105" s="45" t="s">
        <v>2678</v>
      </c>
      <c r="T105" s="50" t="s">
        <v>2979</v>
      </c>
      <c r="U105" s="51">
        <v>25</v>
      </c>
      <c r="V105" s="52">
        <v>43101</v>
      </c>
      <c r="W105" s="53">
        <v>12</v>
      </c>
      <c r="X105" s="43" t="s">
        <v>1787</v>
      </c>
      <c r="Y105" s="31">
        <f t="shared" si="1"/>
        <v>1000000000</v>
      </c>
      <c r="Z105" s="31">
        <v>1000000000</v>
      </c>
      <c r="AA105" s="31">
        <v>0</v>
      </c>
      <c r="AB105" s="54">
        <v>0</v>
      </c>
    </row>
    <row r="106" spans="1:28" s="30" customFormat="1" ht="40.799999999999997" hidden="1" x14ac:dyDescent="0.25">
      <c r="A106" s="43" t="s">
        <v>53</v>
      </c>
      <c r="B106" s="44" t="s">
        <v>84</v>
      </c>
      <c r="C106" s="45" t="s">
        <v>85</v>
      </c>
      <c r="D106" s="45" t="s">
        <v>405</v>
      </c>
      <c r="E106" s="45" t="s">
        <v>1780</v>
      </c>
      <c r="F106" s="44">
        <v>319</v>
      </c>
      <c r="G106" s="46" t="s">
        <v>1788</v>
      </c>
      <c r="H106" s="45" t="s">
        <v>153</v>
      </c>
      <c r="I106" s="44" t="s">
        <v>146</v>
      </c>
      <c r="J106" s="1">
        <v>100</v>
      </c>
      <c r="K106" s="1">
        <v>66.67</v>
      </c>
      <c r="L106" s="47">
        <v>100</v>
      </c>
      <c r="M106" s="1"/>
      <c r="N106" s="43" t="s">
        <v>1783</v>
      </c>
      <c r="O106" s="45" t="s">
        <v>1784</v>
      </c>
      <c r="P106" s="48" t="s">
        <v>2592</v>
      </c>
      <c r="Q106" s="45" t="str">
        <f>VLOOKUP(P106,'[1]PLAN DE ACCION 2017'!$Q$18:$R$1102,2,0)</f>
        <v>SENTENCIAS APOYADAS</v>
      </c>
      <c r="R106" s="49">
        <v>2200000000</v>
      </c>
      <c r="S106" s="45" t="s">
        <v>1633</v>
      </c>
      <c r="T106" s="50" t="s">
        <v>2979</v>
      </c>
      <c r="U106" s="51">
        <v>5</v>
      </c>
      <c r="V106" s="52">
        <v>43101</v>
      </c>
      <c r="W106" s="53">
        <v>12</v>
      </c>
      <c r="X106" s="43" t="s">
        <v>1787</v>
      </c>
      <c r="Y106" s="31">
        <f t="shared" si="1"/>
        <v>200000000</v>
      </c>
      <c r="Z106" s="31">
        <v>200000000</v>
      </c>
      <c r="AA106" s="31">
        <v>0</v>
      </c>
      <c r="AB106" s="54">
        <v>0</v>
      </c>
    </row>
    <row r="107" spans="1:28" s="30" customFormat="1" ht="30.6" hidden="1" x14ac:dyDescent="0.25">
      <c r="A107" s="43" t="s">
        <v>53</v>
      </c>
      <c r="B107" s="44" t="s">
        <v>84</v>
      </c>
      <c r="C107" s="45" t="s">
        <v>85</v>
      </c>
      <c r="D107" s="45" t="s">
        <v>405</v>
      </c>
      <c r="E107" s="45" t="s">
        <v>1789</v>
      </c>
      <c r="F107" s="44">
        <v>320</v>
      </c>
      <c r="G107" s="46" t="s">
        <v>1790</v>
      </c>
      <c r="H107" s="45" t="s">
        <v>1791</v>
      </c>
      <c r="I107" s="44" t="s">
        <v>90</v>
      </c>
      <c r="J107" s="1">
        <v>1</v>
      </c>
      <c r="K107" s="1">
        <v>0.5</v>
      </c>
      <c r="L107" s="47">
        <v>0.35</v>
      </c>
      <c r="M107" s="1"/>
      <c r="N107" s="43" t="s">
        <v>1792</v>
      </c>
      <c r="O107" s="45" t="s">
        <v>1793</v>
      </c>
      <c r="P107" s="48" t="s">
        <v>1794</v>
      </c>
      <c r="Q107" s="45" t="str">
        <f>VLOOKUP(P107,'[1]PLAN DE ACCION 2017'!$Q$18:$R$1102,2,0)</f>
        <v>CENTRO DE MEMORIA HISTÓRICA</v>
      </c>
      <c r="R107" s="49">
        <v>600000000</v>
      </c>
      <c r="S107" s="45" t="s">
        <v>2680</v>
      </c>
      <c r="T107" s="50" t="s">
        <v>3021</v>
      </c>
      <c r="U107" s="51">
        <v>22</v>
      </c>
      <c r="V107" s="52">
        <v>43101</v>
      </c>
      <c r="W107" s="53">
        <v>12</v>
      </c>
      <c r="X107" s="43" t="s">
        <v>1787</v>
      </c>
      <c r="Y107" s="31">
        <f t="shared" si="1"/>
        <v>200000000</v>
      </c>
      <c r="Z107" s="31">
        <v>200000000</v>
      </c>
      <c r="AA107" s="31">
        <v>0</v>
      </c>
      <c r="AB107" s="54">
        <v>0</v>
      </c>
    </row>
    <row r="108" spans="1:28" s="30" customFormat="1" ht="30.6" hidden="1" x14ac:dyDescent="0.25">
      <c r="A108" s="43" t="s">
        <v>53</v>
      </c>
      <c r="B108" s="44" t="s">
        <v>84</v>
      </c>
      <c r="C108" s="45" t="s">
        <v>85</v>
      </c>
      <c r="D108" s="45" t="s">
        <v>405</v>
      </c>
      <c r="E108" s="45" t="s">
        <v>1789</v>
      </c>
      <c r="F108" s="44">
        <v>320</v>
      </c>
      <c r="G108" s="46" t="s">
        <v>1790</v>
      </c>
      <c r="H108" s="45" t="s">
        <v>1791</v>
      </c>
      <c r="I108" s="44" t="s">
        <v>90</v>
      </c>
      <c r="J108" s="1">
        <v>1</v>
      </c>
      <c r="K108" s="1">
        <v>0.5</v>
      </c>
      <c r="L108" s="47">
        <v>0.35</v>
      </c>
      <c r="M108" s="1"/>
      <c r="N108" s="43" t="s">
        <v>1792</v>
      </c>
      <c r="O108" s="45" t="s">
        <v>1793</v>
      </c>
      <c r="P108" s="48" t="s">
        <v>1794</v>
      </c>
      <c r="Q108" s="45" t="str">
        <f>VLOOKUP(P108,'[1]PLAN DE ACCION 2017'!$Q$18:$R$1102,2,0)</f>
        <v>CENTRO DE MEMORIA HISTÓRICA</v>
      </c>
      <c r="R108" s="49">
        <v>600000000</v>
      </c>
      <c r="S108" s="45" t="s">
        <v>1795</v>
      </c>
      <c r="T108" s="50" t="s">
        <v>2979</v>
      </c>
      <c r="U108" s="51">
        <v>1</v>
      </c>
      <c r="V108" s="52">
        <v>43101</v>
      </c>
      <c r="W108" s="53">
        <v>12</v>
      </c>
      <c r="X108" s="43" t="s">
        <v>1787</v>
      </c>
      <c r="Y108" s="31">
        <f t="shared" si="1"/>
        <v>400000000</v>
      </c>
      <c r="Z108" s="31">
        <v>400000000</v>
      </c>
      <c r="AA108" s="31">
        <v>0</v>
      </c>
      <c r="AB108" s="54">
        <v>0</v>
      </c>
    </row>
    <row r="109" spans="1:28" s="30" customFormat="1" ht="30.6" hidden="1" x14ac:dyDescent="0.25">
      <c r="A109" s="43" t="s">
        <v>53</v>
      </c>
      <c r="B109" s="44" t="s">
        <v>84</v>
      </c>
      <c r="C109" s="45" t="s">
        <v>85</v>
      </c>
      <c r="D109" s="45" t="s">
        <v>405</v>
      </c>
      <c r="E109" s="45" t="s">
        <v>1789</v>
      </c>
      <c r="F109" s="44">
        <v>321</v>
      </c>
      <c r="G109" s="46" t="s">
        <v>1796</v>
      </c>
      <c r="H109" s="45" t="s">
        <v>1797</v>
      </c>
      <c r="I109" s="44" t="s">
        <v>90</v>
      </c>
      <c r="J109" s="1">
        <v>1</v>
      </c>
      <c r="K109" s="1">
        <v>0.5</v>
      </c>
      <c r="L109" s="47">
        <v>0.25</v>
      </c>
      <c r="M109" s="1"/>
      <c r="N109" s="43" t="s">
        <v>1792</v>
      </c>
      <c r="O109" s="45" t="s">
        <v>1793</v>
      </c>
      <c r="P109" s="48" t="s">
        <v>1798</v>
      </c>
      <c r="Q109" s="45" t="str">
        <f>VLOOKUP(P109,'[1]PLAN DE ACCION 2017'!$Q$18:$R$1102,2,0)</f>
        <v>SISTEMA DE INFORMACIÓN DE REFERENCIACIÓN Y SEGUIMIENTO A LOS CASOS DE VÍCTIMAS</v>
      </c>
      <c r="R109" s="49">
        <v>195000000</v>
      </c>
      <c r="S109" s="45" t="s">
        <v>1800</v>
      </c>
      <c r="T109" s="50" t="s">
        <v>2979</v>
      </c>
      <c r="U109" s="51">
        <v>20</v>
      </c>
      <c r="V109" s="52">
        <v>43101</v>
      </c>
      <c r="W109" s="53">
        <v>12</v>
      </c>
      <c r="X109" s="43" t="s">
        <v>1787</v>
      </c>
      <c r="Y109" s="31">
        <f t="shared" si="1"/>
        <v>45000000</v>
      </c>
      <c r="Z109" s="31">
        <v>45000000</v>
      </c>
      <c r="AA109" s="31">
        <v>0</v>
      </c>
      <c r="AB109" s="54">
        <v>0</v>
      </c>
    </row>
    <row r="110" spans="1:28" s="30" customFormat="1" ht="30.6" hidden="1" x14ac:dyDescent="0.25">
      <c r="A110" s="43" t="s">
        <v>53</v>
      </c>
      <c r="B110" s="44" t="s">
        <v>84</v>
      </c>
      <c r="C110" s="45" t="s">
        <v>85</v>
      </c>
      <c r="D110" s="45" t="s">
        <v>405</v>
      </c>
      <c r="E110" s="45" t="s">
        <v>1789</v>
      </c>
      <c r="F110" s="44">
        <v>321</v>
      </c>
      <c r="G110" s="46" t="s">
        <v>1796</v>
      </c>
      <c r="H110" s="45" t="s">
        <v>1797</v>
      </c>
      <c r="I110" s="44" t="s">
        <v>90</v>
      </c>
      <c r="J110" s="1">
        <v>1</v>
      </c>
      <c r="K110" s="1">
        <v>0.5</v>
      </c>
      <c r="L110" s="47">
        <v>0.25</v>
      </c>
      <c r="M110" s="1"/>
      <c r="N110" s="43" t="s">
        <v>1792</v>
      </c>
      <c r="O110" s="45" t="s">
        <v>1793</v>
      </c>
      <c r="P110" s="48" t="s">
        <v>1798</v>
      </c>
      <c r="Q110" s="45" t="str">
        <f>VLOOKUP(P110,'[1]PLAN DE ACCION 2017'!$Q$18:$R$1102,2,0)</f>
        <v>SISTEMA DE INFORMACIÓN DE REFERENCIACIÓN Y SEGUIMIENTO A LOS CASOS DE VÍCTIMAS</v>
      </c>
      <c r="R110" s="49">
        <v>195000000</v>
      </c>
      <c r="S110" s="45" t="s">
        <v>1799</v>
      </c>
      <c r="T110" s="50" t="s">
        <v>3021</v>
      </c>
      <c r="U110" s="51">
        <v>2</v>
      </c>
      <c r="V110" s="52">
        <v>43101</v>
      </c>
      <c r="W110" s="53">
        <v>12</v>
      </c>
      <c r="X110" s="43" t="s">
        <v>1787</v>
      </c>
      <c r="Y110" s="31">
        <f t="shared" si="1"/>
        <v>150000000</v>
      </c>
      <c r="Z110" s="31">
        <v>150000000</v>
      </c>
      <c r="AA110" s="31">
        <v>0</v>
      </c>
      <c r="AB110" s="54">
        <v>0</v>
      </c>
    </row>
    <row r="111" spans="1:28" s="30" customFormat="1" ht="40.799999999999997" hidden="1" x14ac:dyDescent="0.25">
      <c r="A111" s="43" t="s">
        <v>53</v>
      </c>
      <c r="B111" s="44" t="s">
        <v>84</v>
      </c>
      <c r="C111" s="45" t="s">
        <v>43</v>
      </c>
      <c r="D111" s="45" t="s">
        <v>44</v>
      </c>
      <c r="E111" s="45" t="s">
        <v>45</v>
      </c>
      <c r="F111" s="44">
        <v>477</v>
      </c>
      <c r="G111" s="46" t="s">
        <v>1738</v>
      </c>
      <c r="H111" s="45" t="s">
        <v>1739</v>
      </c>
      <c r="I111" s="44" t="s">
        <v>90</v>
      </c>
      <c r="J111" s="1">
        <v>1</v>
      </c>
      <c r="K111" s="1">
        <v>0.5</v>
      </c>
      <c r="L111" s="47">
        <v>0.25</v>
      </c>
      <c r="M111" s="1"/>
      <c r="N111" s="43" t="s">
        <v>1740</v>
      </c>
      <c r="O111" s="45" t="s">
        <v>1741</v>
      </c>
      <c r="P111" s="48" t="s">
        <v>1742</v>
      </c>
      <c r="Q111" s="45" t="str">
        <f>VLOOKUP(P111,'[1]PLAN DE ACCION 2017'!$Q$18:$R$1102,2,0)</f>
        <v>RED DE NUEVO PENSAMIENTO Y LIDERAZGO DE BUENAS PRACTICAS IMPLEMETADA</v>
      </c>
      <c r="R111" s="49">
        <v>250000000</v>
      </c>
      <c r="S111" s="45" t="s">
        <v>1743</v>
      </c>
      <c r="T111" s="50" t="s">
        <v>2979</v>
      </c>
      <c r="U111" s="51">
        <v>6</v>
      </c>
      <c r="V111" s="52">
        <v>43101</v>
      </c>
      <c r="W111" s="53">
        <v>12</v>
      </c>
      <c r="X111" s="43" t="s">
        <v>1663</v>
      </c>
      <c r="Y111" s="31">
        <f t="shared" si="1"/>
        <v>250000000</v>
      </c>
      <c r="Z111" s="31">
        <v>250000000</v>
      </c>
      <c r="AA111" s="31">
        <v>0</v>
      </c>
      <c r="AB111" s="54">
        <v>0</v>
      </c>
    </row>
    <row r="112" spans="1:28" s="30" customFormat="1" ht="30.6" hidden="1" x14ac:dyDescent="0.25">
      <c r="A112" s="43" t="s">
        <v>53</v>
      </c>
      <c r="B112" s="44" t="s">
        <v>84</v>
      </c>
      <c r="C112" s="45" t="s">
        <v>43</v>
      </c>
      <c r="D112" s="45" t="s">
        <v>44</v>
      </c>
      <c r="E112" s="45" t="s">
        <v>45</v>
      </c>
      <c r="F112" s="44">
        <v>478</v>
      </c>
      <c r="G112" s="46" t="s">
        <v>1744</v>
      </c>
      <c r="H112" s="45" t="s">
        <v>1745</v>
      </c>
      <c r="I112" s="44" t="s">
        <v>90</v>
      </c>
      <c r="J112" s="1">
        <v>1</v>
      </c>
      <c r="K112" s="1">
        <v>0.5</v>
      </c>
      <c r="L112" s="47">
        <v>0.25</v>
      </c>
      <c r="M112" s="1"/>
      <c r="N112" s="43" t="s">
        <v>1740</v>
      </c>
      <c r="O112" s="45" t="s">
        <v>1741</v>
      </c>
      <c r="P112" s="48" t="s">
        <v>1746</v>
      </c>
      <c r="Q112" s="45" t="str">
        <f>VLOOKUP(P112,'[1]PLAN DE ACCION 2017'!$Q$18:$R$1102,2,0)</f>
        <v>RED DE LIDERES SOCIALES COMUNITARIOS CREADA E IMPLEMENTADA</v>
      </c>
      <c r="R112" s="49">
        <v>300000000</v>
      </c>
      <c r="S112" s="45" t="s">
        <v>1748</v>
      </c>
      <c r="T112" s="50" t="s">
        <v>2979</v>
      </c>
      <c r="U112" s="51">
        <v>3</v>
      </c>
      <c r="V112" s="52">
        <v>43101</v>
      </c>
      <c r="W112" s="53">
        <v>12</v>
      </c>
      <c r="X112" s="43" t="s">
        <v>1663</v>
      </c>
      <c r="Y112" s="31">
        <f t="shared" si="1"/>
        <v>200000000</v>
      </c>
      <c r="Z112" s="31">
        <v>200000000</v>
      </c>
      <c r="AA112" s="31">
        <v>0</v>
      </c>
      <c r="AB112" s="54">
        <v>0</v>
      </c>
    </row>
    <row r="113" spans="1:28" s="30" customFormat="1" ht="30.6" hidden="1" x14ac:dyDescent="0.25">
      <c r="A113" s="43" t="s">
        <v>53</v>
      </c>
      <c r="B113" s="44" t="s">
        <v>84</v>
      </c>
      <c r="C113" s="45" t="s">
        <v>43</v>
      </c>
      <c r="D113" s="45" t="s">
        <v>44</v>
      </c>
      <c r="E113" s="45" t="s">
        <v>45</v>
      </c>
      <c r="F113" s="44">
        <v>478</v>
      </c>
      <c r="G113" s="46" t="s">
        <v>1744</v>
      </c>
      <c r="H113" s="45" t="s">
        <v>1745</v>
      </c>
      <c r="I113" s="44" t="s">
        <v>90</v>
      </c>
      <c r="J113" s="1">
        <v>1</v>
      </c>
      <c r="K113" s="1">
        <v>0.5</v>
      </c>
      <c r="L113" s="47">
        <v>0.25</v>
      </c>
      <c r="M113" s="1"/>
      <c r="N113" s="43" t="s">
        <v>1740</v>
      </c>
      <c r="O113" s="45" t="s">
        <v>1741</v>
      </c>
      <c r="P113" s="48" t="s">
        <v>1746</v>
      </c>
      <c r="Q113" s="45" t="str">
        <f>VLOOKUP(P113,'[1]PLAN DE ACCION 2017'!$Q$18:$R$1102,2,0)</f>
        <v>RED DE LIDERES SOCIALES COMUNITARIOS CREADA E IMPLEMENTADA</v>
      </c>
      <c r="R113" s="49">
        <v>300000000</v>
      </c>
      <c r="S113" s="45" t="s">
        <v>1747</v>
      </c>
      <c r="T113" s="50" t="s">
        <v>2979</v>
      </c>
      <c r="U113" s="51">
        <v>4</v>
      </c>
      <c r="V113" s="52">
        <v>43101</v>
      </c>
      <c r="W113" s="53">
        <v>12</v>
      </c>
      <c r="X113" s="43" t="s">
        <v>1663</v>
      </c>
      <c r="Y113" s="31">
        <f t="shared" si="1"/>
        <v>100000000</v>
      </c>
      <c r="Z113" s="31">
        <v>100000000</v>
      </c>
      <c r="AA113" s="31">
        <v>0</v>
      </c>
      <c r="AB113" s="54">
        <v>0</v>
      </c>
    </row>
    <row r="114" spans="1:28" s="30" customFormat="1" ht="40.799999999999997" hidden="1" x14ac:dyDescent="0.25">
      <c r="A114" s="43" t="s">
        <v>53</v>
      </c>
      <c r="B114" s="44" t="s">
        <v>84</v>
      </c>
      <c r="C114" s="45" t="s">
        <v>43</v>
      </c>
      <c r="D114" s="45" t="s">
        <v>128</v>
      </c>
      <c r="E114" s="45" t="s">
        <v>396</v>
      </c>
      <c r="F114" s="44">
        <v>481</v>
      </c>
      <c r="G114" s="46" t="s">
        <v>1749</v>
      </c>
      <c r="H114" s="45" t="s">
        <v>1750</v>
      </c>
      <c r="I114" s="44" t="s">
        <v>146</v>
      </c>
      <c r="J114" s="1">
        <v>100</v>
      </c>
      <c r="K114" s="1">
        <v>66.67</v>
      </c>
      <c r="L114" s="47">
        <v>100</v>
      </c>
      <c r="M114" s="1"/>
      <c r="N114" s="43" t="s">
        <v>1751</v>
      </c>
      <c r="O114" s="45" t="s">
        <v>1752</v>
      </c>
      <c r="P114" s="48" t="s">
        <v>1753</v>
      </c>
      <c r="Q114" s="45" t="str">
        <f>VLOOKUP(P114,'[1]PLAN DE ACCION 2017'!$Q$18:$R$1102,2,0)</f>
        <v>ACOMPAÑAMIENTO FINANCIERO Y ADMINISTRATIVO A LAS AUTORIDADES ELECTORALES EN ELECCIONES DURANTE EL CUATRIENIO</v>
      </c>
      <c r="R114" s="49">
        <v>707223500</v>
      </c>
      <c r="S114" s="45" t="s">
        <v>2987</v>
      </c>
      <c r="T114" s="50" t="s">
        <v>2979</v>
      </c>
      <c r="U114" s="51">
        <v>0</v>
      </c>
      <c r="V114" s="52">
        <v>43101</v>
      </c>
      <c r="W114" s="53">
        <v>12</v>
      </c>
      <c r="X114" s="43" t="s">
        <v>1663</v>
      </c>
      <c r="Y114" s="31">
        <f t="shared" si="1"/>
        <v>100000000</v>
      </c>
      <c r="Z114" s="31">
        <v>100000000</v>
      </c>
      <c r="AA114" s="31">
        <v>0</v>
      </c>
      <c r="AB114" s="54">
        <v>0</v>
      </c>
    </row>
    <row r="115" spans="1:28" s="30" customFormat="1" ht="40.799999999999997" hidden="1" x14ac:dyDescent="0.25">
      <c r="A115" s="43" t="s">
        <v>53</v>
      </c>
      <c r="B115" s="44" t="s">
        <v>84</v>
      </c>
      <c r="C115" s="45" t="s">
        <v>43</v>
      </c>
      <c r="D115" s="45" t="s">
        <v>128</v>
      </c>
      <c r="E115" s="45" t="s">
        <v>396</v>
      </c>
      <c r="F115" s="44">
        <v>481</v>
      </c>
      <c r="G115" s="46" t="s">
        <v>1749</v>
      </c>
      <c r="H115" s="45" t="s">
        <v>1750</v>
      </c>
      <c r="I115" s="44" t="s">
        <v>146</v>
      </c>
      <c r="J115" s="1">
        <v>100</v>
      </c>
      <c r="K115" s="1">
        <v>66.67</v>
      </c>
      <c r="L115" s="47">
        <v>100</v>
      </c>
      <c r="M115" s="1"/>
      <c r="N115" s="43" t="s">
        <v>1751</v>
      </c>
      <c r="O115" s="45" t="s">
        <v>1752</v>
      </c>
      <c r="P115" s="48" t="s">
        <v>1753</v>
      </c>
      <c r="Q115" s="45" t="str">
        <f>VLOOKUP(P115,'[1]PLAN DE ACCION 2017'!$Q$18:$R$1102,2,0)</f>
        <v>ACOMPAÑAMIENTO FINANCIERO Y ADMINISTRATIVO A LAS AUTORIDADES ELECTORALES EN ELECCIONES DURANTE EL CUATRIENIO</v>
      </c>
      <c r="R115" s="49">
        <v>707223500</v>
      </c>
      <c r="S115" s="45" t="s">
        <v>1754</v>
      </c>
      <c r="T115" s="50" t="s">
        <v>2979</v>
      </c>
      <c r="U115" s="51">
        <v>2</v>
      </c>
      <c r="V115" s="52">
        <v>43101</v>
      </c>
      <c r="W115" s="53">
        <v>12</v>
      </c>
      <c r="X115" s="43" t="s">
        <v>1663</v>
      </c>
      <c r="Y115" s="31">
        <f t="shared" si="1"/>
        <v>607223500</v>
      </c>
      <c r="Z115" s="31">
        <v>607223500</v>
      </c>
      <c r="AA115" s="31">
        <v>0</v>
      </c>
      <c r="AB115" s="54">
        <v>0</v>
      </c>
    </row>
    <row r="116" spans="1:28" s="30" customFormat="1" ht="40.799999999999997" hidden="1" x14ac:dyDescent="0.25">
      <c r="A116" s="43" t="s">
        <v>53</v>
      </c>
      <c r="B116" s="44" t="s">
        <v>84</v>
      </c>
      <c r="C116" s="45" t="s">
        <v>43</v>
      </c>
      <c r="D116" s="45" t="s">
        <v>128</v>
      </c>
      <c r="E116" s="45" t="s">
        <v>396</v>
      </c>
      <c r="F116" s="44">
        <v>481</v>
      </c>
      <c r="G116" s="46" t="s">
        <v>1749</v>
      </c>
      <c r="H116" s="45" t="s">
        <v>1750</v>
      </c>
      <c r="I116" s="44" t="s">
        <v>146</v>
      </c>
      <c r="J116" s="1">
        <v>100</v>
      </c>
      <c r="K116" s="1">
        <v>66.67</v>
      </c>
      <c r="L116" s="47">
        <v>100</v>
      </c>
      <c r="M116" s="1"/>
      <c r="N116" s="43" t="s">
        <v>1751</v>
      </c>
      <c r="O116" s="45" t="s">
        <v>1752</v>
      </c>
      <c r="P116" s="48" t="s">
        <v>1755</v>
      </c>
      <c r="Q116" s="45" t="str">
        <f>VLOOKUP(P116,'[1]PLAN DE ACCION 2017'!$Q$18:$R$1102,2,0)</f>
        <v>ASISTENCIA TÉCNICA Y ACADÉMICA CON RESPECTO A LOS ACTORES EN LOS PROCESOS ELECTORALES Y SERVIDORES PÚBLICOS.</v>
      </c>
      <c r="R116" s="49">
        <v>100000000</v>
      </c>
      <c r="S116" s="45" t="s">
        <v>1756</v>
      </c>
      <c r="T116" s="50" t="s">
        <v>2979</v>
      </c>
      <c r="U116" s="51">
        <v>2</v>
      </c>
      <c r="V116" s="52">
        <v>43101</v>
      </c>
      <c r="W116" s="53">
        <v>12</v>
      </c>
      <c r="X116" s="43" t="s">
        <v>1663</v>
      </c>
      <c r="Y116" s="31">
        <f t="shared" si="1"/>
        <v>100000000</v>
      </c>
      <c r="Z116" s="31">
        <v>100000000</v>
      </c>
      <c r="AA116" s="31">
        <v>0</v>
      </c>
      <c r="AB116" s="54">
        <v>0</v>
      </c>
    </row>
    <row r="117" spans="1:28" s="30" customFormat="1" ht="40.799999999999997" hidden="1" x14ac:dyDescent="0.25">
      <c r="A117" s="43" t="s">
        <v>53</v>
      </c>
      <c r="B117" s="44" t="s">
        <v>84</v>
      </c>
      <c r="C117" s="45" t="s">
        <v>43</v>
      </c>
      <c r="D117" s="45" t="s">
        <v>128</v>
      </c>
      <c r="E117" s="45" t="s">
        <v>396</v>
      </c>
      <c r="F117" s="44">
        <v>482</v>
      </c>
      <c r="G117" s="46" t="s">
        <v>1773</v>
      </c>
      <c r="H117" s="45" t="s">
        <v>1774</v>
      </c>
      <c r="I117" s="44" t="s">
        <v>90</v>
      </c>
      <c r="J117" s="1">
        <v>1</v>
      </c>
      <c r="K117" s="1">
        <v>0.38</v>
      </c>
      <c r="L117" s="47">
        <v>0.25</v>
      </c>
      <c r="M117" s="1"/>
      <c r="N117" s="43" t="s">
        <v>1621</v>
      </c>
      <c r="O117" s="45" t="s">
        <v>1622</v>
      </c>
      <c r="P117" s="48" t="s">
        <v>1775</v>
      </c>
      <c r="Q117" s="45" t="str">
        <f>VLOOKUP(P117,'[1]PLAN DE ACCION 2017'!$Q$18:$R$1102,2,0)</f>
        <v>PROCESOS DE FORMACIÓN REALIZADOS EN 116 MUNICIPIOS PARA LA APLICACIÓN DE POLÍTICA PÚBLICA DE DDHH.</v>
      </c>
      <c r="R117" s="49">
        <v>180000000</v>
      </c>
      <c r="S117" s="45" t="s">
        <v>1776</v>
      </c>
      <c r="T117" s="50" t="s">
        <v>2979</v>
      </c>
      <c r="U117" s="51">
        <v>80</v>
      </c>
      <c r="V117" s="52">
        <v>43101</v>
      </c>
      <c r="W117" s="53">
        <v>12</v>
      </c>
      <c r="X117" s="43" t="s">
        <v>1596</v>
      </c>
      <c r="Y117" s="31">
        <f t="shared" si="1"/>
        <v>180000000</v>
      </c>
      <c r="Z117" s="31">
        <v>180000000</v>
      </c>
      <c r="AA117" s="31">
        <v>0</v>
      </c>
      <c r="AB117" s="54">
        <v>0</v>
      </c>
    </row>
    <row r="118" spans="1:28" s="30" customFormat="1" ht="81.599999999999994" hidden="1" x14ac:dyDescent="0.25">
      <c r="A118" s="43" t="s">
        <v>53</v>
      </c>
      <c r="B118" s="44" t="s">
        <v>84</v>
      </c>
      <c r="C118" s="45" t="s">
        <v>43</v>
      </c>
      <c r="D118" s="45" t="s">
        <v>128</v>
      </c>
      <c r="E118" s="45" t="s">
        <v>396</v>
      </c>
      <c r="F118" s="44">
        <v>482</v>
      </c>
      <c r="G118" s="46" t="s">
        <v>1773</v>
      </c>
      <c r="H118" s="45" t="s">
        <v>1774</v>
      </c>
      <c r="I118" s="44" t="s">
        <v>90</v>
      </c>
      <c r="J118" s="1">
        <v>1</v>
      </c>
      <c r="K118" s="1">
        <v>0.38</v>
      </c>
      <c r="L118" s="47">
        <v>0.25</v>
      </c>
      <c r="M118" s="1"/>
      <c r="N118" s="43" t="s">
        <v>1621</v>
      </c>
      <c r="O118" s="45" t="s">
        <v>1622</v>
      </c>
      <c r="P118" s="48" t="s">
        <v>1777</v>
      </c>
      <c r="Q118" s="45" t="str">
        <f>VLOOKUP(P118,'[1]PLAN DE ACCION 2017'!$Q$18:$R$1102,2,0)</f>
        <v>EVENTOS DE SENSIBILIZACIÓN EN DDHH ALA POBLACIÓN EN GENERAL Y FUNCIONARIOS PÚBLICOS</v>
      </c>
      <c r="R118" s="49">
        <v>180000000</v>
      </c>
      <c r="S118" s="45" t="s">
        <v>1778</v>
      </c>
      <c r="T118" s="50" t="s">
        <v>2979</v>
      </c>
      <c r="U118" s="51">
        <v>4</v>
      </c>
      <c r="V118" s="52">
        <v>43101</v>
      </c>
      <c r="W118" s="53">
        <v>12</v>
      </c>
      <c r="X118" s="43" t="s">
        <v>1596</v>
      </c>
      <c r="Y118" s="31">
        <f t="shared" si="1"/>
        <v>180000000</v>
      </c>
      <c r="Z118" s="31">
        <v>180000000</v>
      </c>
      <c r="AA118" s="31">
        <v>0</v>
      </c>
      <c r="AB118" s="54">
        <v>0</v>
      </c>
    </row>
    <row r="119" spans="1:28" s="30" customFormat="1" ht="40.799999999999997" hidden="1" x14ac:dyDescent="0.25">
      <c r="A119" s="43" t="s">
        <v>53</v>
      </c>
      <c r="B119" s="44" t="s">
        <v>84</v>
      </c>
      <c r="C119" s="45" t="s">
        <v>43</v>
      </c>
      <c r="D119" s="45" t="s">
        <v>128</v>
      </c>
      <c r="E119" s="45" t="s">
        <v>396</v>
      </c>
      <c r="F119" s="44">
        <v>482</v>
      </c>
      <c r="G119" s="46" t="s">
        <v>1773</v>
      </c>
      <c r="H119" s="45" t="s">
        <v>1774</v>
      </c>
      <c r="I119" s="44" t="s">
        <v>90</v>
      </c>
      <c r="J119" s="1">
        <v>1</v>
      </c>
      <c r="K119" s="1">
        <v>0.38</v>
      </c>
      <c r="L119" s="47">
        <v>0.25</v>
      </c>
      <c r="M119" s="1"/>
      <c r="N119" s="43" t="s">
        <v>1621</v>
      </c>
      <c r="O119" s="45" t="s">
        <v>1622</v>
      </c>
      <c r="P119" s="48" t="s">
        <v>1779</v>
      </c>
      <c r="Q119" s="45" t="str">
        <f>VLOOKUP(P119,'[1]PLAN DE ACCION 2017'!$Q$18:$R$1102,2,0)</f>
        <v>ATENCIÓN Y PREVENCIÓN EN DDHH, A LA POBLACIÓN EN SU MUNICIPIO DE RESIDENCIA.</v>
      </c>
      <c r="R119" s="49">
        <v>35000000</v>
      </c>
      <c r="S119" s="45" t="s">
        <v>2698</v>
      </c>
      <c r="T119" s="50" t="s">
        <v>2979</v>
      </c>
      <c r="U119" s="51">
        <v>10</v>
      </c>
      <c r="V119" s="52">
        <v>43101</v>
      </c>
      <c r="W119" s="53">
        <v>12</v>
      </c>
      <c r="X119" s="43" t="s">
        <v>1596</v>
      </c>
      <c r="Y119" s="31">
        <f t="shared" si="1"/>
        <v>35000000</v>
      </c>
      <c r="Z119" s="31">
        <v>35000000</v>
      </c>
      <c r="AA119" s="31">
        <v>0</v>
      </c>
      <c r="AB119" s="54">
        <v>0</v>
      </c>
    </row>
    <row r="120" spans="1:28" s="30" customFormat="1" ht="81.599999999999994" hidden="1" x14ac:dyDescent="0.25">
      <c r="A120" s="43" t="s">
        <v>53</v>
      </c>
      <c r="B120" s="44" t="s">
        <v>84</v>
      </c>
      <c r="C120" s="45" t="s">
        <v>43</v>
      </c>
      <c r="D120" s="45" t="s">
        <v>128</v>
      </c>
      <c r="E120" s="45" t="s">
        <v>129</v>
      </c>
      <c r="F120" s="44">
        <v>485</v>
      </c>
      <c r="G120" s="46" t="s">
        <v>1757</v>
      </c>
      <c r="H120" s="45" t="s">
        <v>714</v>
      </c>
      <c r="I120" s="44" t="s">
        <v>90</v>
      </c>
      <c r="J120" s="1">
        <v>1</v>
      </c>
      <c r="K120" s="1">
        <v>0.5</v>
      </c>
      <c r="L120" s="47">
        <v>0.25</v>
      </c>
      <c r="M120" s="1"/>
      <c r="N120" s="43" t="s">
        <v>1758</v>
      </c>
      <c r="O120" s="45" t="s">
        <v>1759</v>
      </c>
      <c r="P120" s="48" t="s">
        <v>2595</v>
      </c>
      <c r="Q120" s="45" t="str">
        <f>VLOOKUP(P120,'[1]PLAN DE ACCION 2017'!$Q$18:$R$1102,2,0)</f>
        <v>IMPLEMENTACION ESTRATEGIA</v>
      </c>
      <c r="R120" s="49">
        <v>700000000</v>
      </c>
      <c r="S120" s="45" t="s">
        <v>2689</v>
      </c>
      <c r="T120" s="50" t="s">
        <v>2979</v>
      </c>
      <c r="U120" s="51">
        <v>1</v>
      </c>
      <c r="V120" s="52">
        <v>43101</v>
      </c>
      <c r="W120" s="53">
        <v>12</v>
      </c>
      <c r="X120" s="43" t="s">
        <v>1663</v>
      </c>
      <c r="Y120" s="31">
        <f t="shared" si="1"/>
        <v>300000000</v>
      </c>
      <c r="Z120" s="31">
        <v>300000000</v>
      </c>
      <c r="AA120" s="31">
        <v>0</v>
      </c>
      <c r="AB120" s="54">
        <v>0</v>
      </c>
    </row>
    <row r="121" spans="1:28" s="30" customFormat="1" ht="81.599999999999994" hidden="1" x14ac:dyDescent="0.25">
      <c r="A121" s="43" t="s">
        <v>53</v>
      </c>
      <c r="B121" s="44" t="s">
        <v>84</v>
      </c>
      <c r="C121" s="45" t="s">
        <v>43</v>
      </c>
      <c r="D121" s="45" t="s">
        <v>128</v>
      </c>
      <c r="E121" s="45" t="s">
        <v>129</v>
      </c>
      <c r="F121" s="44">
        <v>485</v>
      </c>
      <c r="G121" s="46" t="s">
        <v>1757</v>
      </c>
      <c r="H121" s="45" t="s">
        <v>714</v>
      </c>
      <c r="I121" s="44" t="s">
        <v>90</v>
      </c>
      <c r="J121" s="1">
        <v>1</v>
      </c>
      <c r="K121" s="1">
        <v>0.5</v>
      </c>
      <c r="L121" s="47">
        <v>0.25</v>
      </c>
      <c r="M121" s="1"/>
      <c r="N121" s="43" t="s">
        <v>1758</v>
      </c>
      <c r="O121" s="45" t="s">
        <v>1759</v>
      </c>
      <c r="P121" s="48" t="s">
        <v>2595</v>
      </c>
      <c r="Q121" s="45" t="str">
        <f>VLOOKUP(P121,'[1]PLAN DE ACCION 2017'!$Q$18:$R$1102,2,0)</f>
        <v>IMPLEMENTACION ESTRATEGIA</v>
      </c>
      <c r="R121" s="49">
        <v>700000000</v>
      </c>
      <c r="S121" s="45" t="s">
        <v>2688</v>
      </c>
      <c r="T121" s="50" t="s">
        <v>2979</v>
      </c>
      <c r="U121" s="51">
        <v>1</v>
      </c>
      <c r="V121" s="52">
        <v>43101</v>
      </c>
      <c r="W121" s="53">
        <v>12</v>
      </c>
      <c r="X121" s="43" t="s">
        <v>1663</v>
      </c>
      <c r="Y121" s="31">
        <f t="shared" si="1"/>
        <v>400000000</v>
      </c>
      <c r="Z121" s="31">
        <v>400000000</v>
      </c>
      <c r="AA121" s="31">
        <v>0</v>
      </c>
      <c r="AB121" s="54">
        <v>0</v>
      </c>
    </row>
    <row r="122" spans="1:28" s="30" customFormat="1" ht="61.2" hidden="1" x14ac:dyDescent="0.25">
      <c r="A122" s="43" t="s">
        <v>53</v>
      </c>
      <c r="B122" s="44" t="s">
        <v>84</v>
      </c>
      <c r="C122" s="45" t="s">
        <v>43</v>
      </c>
      <c r="D122" s="45" t="s">
        <v>128</v>
      </c>
      <c r="E122" s="45" t="s">
        <v>129</v>
      </c>
      <c r="F122" s="44">
        <v>486</v>
      </c>
      <c r="G122" s="46" t="s">
        <v>1760</v>
      </c>
      <c r="H122" s="45" t="s">
        <v>1761</v>
      </c>
      <c r="I122" s="44" t="s">
        <v>90</v>
      </c>
      <c r="J122" s="1">
        <v>1</v>
      </c>
      <c r="K122" s="1">
        <v>0.3</v>
      </c>
      <c r="L122" s="47">
        <v>0.4</v>
      </c>
      <c r="M122" s="1"/>
      <c r="N122" s="43" t="s">
        <v>1758</v>
      </c>
      <c r="O122" s="45" t="s">
        <v>1759</v>
      </c>
      <c r="P122" s="48" t="s">
        <v>1762</v>
      </c>
      <c r="Q122" s="45" t="str">
        <f>VLOOKUP(P122,'[1]PLAN DE ACCION 2017'!$Q$18:$R$1102,2,0)</f>
        <v>ASISTENCIA TÉCNICA PARA LA POLÍTICA PÚBLICA</v>
      </c>
      <c r="R122" s="49">
        <v>300000000</v>
      </c>
      <c r="S122" s="45" t="s">
        <v>1763</v>
      </c>
      <c r="T122" s="50" t="s">
        <v>2979</v>
      </c>
      <c r="U122" s="51">
        <v>15</v>
      </c>
      <c r="V122" s="52">
        <v>43101</v>
      </c>
      <c r="W122" s="53">
        <v>12</v>
      </c>
      <c r="X122" s="43" t="s">
        <v>1663</v>
      </c>
      <c r="Y122" s="31">
        <f t="shared" si="1"/>
        <v>135000000</v>
      </c>
      <c r="Z122" s="31">
        <v>135000000</v>
      </c>
      <c r="AA122" s="31">
        <v>0</v>
      </c>
      <c r="AB122" s="54">
        <v>0</v>
      </c>
    </row>
    <row r="123" spans="1:28" s="30" customFormat="1" ht="61.2" hidden="1" x14ac:dyDescent="0.25">
      <c r="A123" s="43" t="s">
        <v>53</v>
      </c>
      <c r="B123" s="44" t="s">
        <v>84</v>
      </c>
      <c r="C123" s="45" t="s">
        <v>43</v>
      </c>
      <c r="D123" s="45" t="s">
        <v>128</v>
      </c>
      <c r="E123" s="45" t="s">
        <v>129</v>
      </c>
      <c r="F123" s="44">
        <v>486</v>
      </c>
      <c r="G123" s="46" t="s">
        <v>1760</v>
      </c>
      <c r="H123" s="45" t="s">
        <v>1761</v>
      </c>
      <c r="I123" s="44" t="s">
        <v>90</v>
      </c>
      <c r="J123" s="1">
        <v>1</v>
      </c>
      <c r="K123" s="1">
        <v>0.3</v>
      </c>
      <c r="L123" s="47">
        <v>0.4</v>
      </c>
      <c r="M123" s="1"/>
      <c r="N123" s="43" t="s">
        <v>1758</v>
      </c>
      <c r="O123" s="45" t="s">
        <v>1759</v>
      </c>
      <c r="P123" s="48" t="s">
        <v>1762</v>
      </c>
      <c r="Q123" s="45" t="str">
        <f>VLOOKUP(P123,'[1]PLAN DE ACCION 2017'!$Q$18:$R$1102,2,0)</f>
        <v>ASISTENCIA TÉCNICA PARA LA POLÍTICA PÚBLICA</v>
      </c>
      <c r="R123" s="49">
        <v>300000000</v>
      </c>
      <c r="S123" s="45" t="s">
        <v>1764</v>
      </c>
      <c r="T123" s="50" t="s">
        <v>2979</v>
      </c>
      <c r="U123" s="51">
        <v>15</v>
      </c>
      <c r="V123" s="52">
        <v>43101</v>
      </c>
      <c r="W123" s="53">
        <v>12</v>
      </c>
      <c r="X123" s="43" t="s">
        <v>1663</v>
      </c>
      <c r="Y123" s="31">
        <f t="shared" si="1"/>
        <v>165000000</v>
      </c>
      <c r="Z123" s="31">
        <v>165000000</v>
      </c>
      <c r="AA123" s="31">
        <v>0</v>
      </c>
      <c r="AB123" s="54">
        <v>0</v>
      </c>
    </row>
    <row r="124" spans="1:28" s="30" customFormat="1" ht="40.799999999999997" hidden="1" x14ac:dyDescent="0.25">
      <c r="A124" s="43" t="s">
        <v>53</v>
      </c>
      <c r="B124" s="44" t="s">
        <v>84</v>
      </c>
      <c r="C124" s="45" t="s">
        <v>43</v>
      </c>
      <c r="D124" s="45" t="s">
        <v>128</v>
      </c>
      <c r="E124" s="45" t="s">
        <v>129</v>
      </c>
      <c r="F124" s="44">
        <v>487</v>
      </c>
      <c r="G124" s="46" t="s">
        <v>1765</v>
      </c>
      <c r="H124" s="45" t="s">
        <v>1766</v>
      </c>
      <c r="I124" s="44" t="s">
        <v>90</v>
      </c>
      <c r="J124" s="1">
        <v>350</v>
      </c>
      <c r="K124" s="1">
        <v>365</v>
      </c>
      <c r="L124" s="47">
        <v>109</v>
      </c>
      <c r="M124" s="1"/>
      <c r="N124" s="43" t="s">
        <v>1758</v>
      </c>
      <c r="O124" s="45" t="s">
        <v>1759</v>
      </c>
      <c r="P124" s="48" t="s">
        <v>1767</v>
      </c>
      <c r="Q124" s="45" t="str">
        <f>VLOOKUP(P124,'[1]PLAN DE ACCION 2017'!$Q$18:$R$1102,2,0)</f>
        <v>FORMACIÓN Y ASISTENCIA PARA EL CONTROL SOCIAL</v>
      </c>
      <c r="R124" s="49">
        <v>60000000</v>
      </c>
      <c r="S124" s="45" t="s">
        <v>1768</v>
      </c>
      <c r="T124" s="50" t="s">
        <v>2979</v>
      </c>
      <c r="U124" s="51">
        <v>2</v>
      </c>
      <c r="V124" s="52">
        <v>43101</v>
      </c>
      <c r="W124" s="53">
        <v>12</v>
      </c>
      <c r="X124" s="43" t="s">
        <v>1663</v>
      </c>
      <c r="Y124" s="31">
        <f t="shared" si="1"/>
        <v>56000000</v>
      </c>
      <c r="Z124" s="31">
        <v>56000000</v>
      </c>
      <c r="AA124" s="31">
        <v>0</v>
      </c>
      <c r="AB124" s="54">
        <v>0</v>
      </c>
    </row>
    <row r="125" spans="1:28" s="30" customFormat="1" ht="40.799999999999997" hidden="1" x14ac:dyDescent="0.25">
      <c r="A125" s="43" t="s">
        <v>53</v>
      </c>
      <c r="B125" s="44" t="s">
        <v>84</v>
      </c>
      <c r="C125" s="45" t="s">
        <v>43</v>
      </c>
      <c r="D125" s="45" t="s">
        <v>128</v>
      </c>
      <c r="E125" s="45" t="s">
        <v>129</v>
      </c>
      <c r="F125" s="44">
        <v>487</v>
      </c>
      <c r="G125" s="46" t="s">
        <v>1765</v>
      </c>
      <c r="H125" s="45" t="s">
        <v>1766</v>
      </c>
      <c r="I125" s="44" t="s">
        <v>90</v>
      </c>
      <c r="J125" s="1">
        <v>350</v>
      </c>
      <c r="K125" s="1">
        <v>365</v>
      </c>
      <c r="L125" s="47">
        <v>109</v>
      </c>
      <c r="M125" s="1"/>
      <c r="N125" s="43" t="s">
        <v>1758</v>
      </c>
      <c r="O125" s="45" t="s">
        <v>1759</v>
      </c>
      <c r="P125" s="48" t="s">
        <v>1767</v>
      </c>
      <c r="Q125" s="45" t="str">
        <f>VLOOKUP(P125,'[1]PLAN DE ACCION 2017'!$Q$18:$R$1102,2,0)</f>
        <v>FORMACIÓN Y ASISTENCIA PARA EL CONTROL SOCIAL</v>
      </c>
      <c r="R125" s="49">
        <v>60000000</v>
      </c>
      <c r="S125" s="45" t="s">
        <v>1769</v>
      </c>
      <c r="T125" s="50" t="s">
        <v>2979</v>
      </c>
      <c r="U125" s="51">
        <v>1</v>
      </c>
      <c r="V125" s="52">
        <v>43101</v>
      </c>
      <c r="W125" s="53">
        <v>12</v>
      </c>
      <c r="X125" s="43" t="s">
        <v>1663</v>
      </c>
      <c r="Y125" s="31">
        <f t="shared" si="1"/>
        <v>4000000</v>
      </c>
      <c r="Z125" s="31">
        <v>4000000</v>
      </c>
      <c r="AA125" s="31">
        <v>0</v>
      </c>
      <c r="AB125" s="54">
        <v>0</v>
      </c>
    </row>
    <row r="126" spans="1:28" s="30" customFormat="1" ht="40.799999999999997" hidden="1" x14ac:dyDescent="0.25">
      <c r="A126" s="43" t="s">
        <v>53</v>
      </c>
      <c r="B126" s="44" t="s">
        <v>84</v>
      </c>
      <c r="C126" s="45" t="s">
        <v>43</v>
      </c>
      <c r="D126" s="45" t="s">
        <v>128</v>
      </c>
      <c r="E126" s="45" t="s">
        <v>129</v>
      </c>
      <c r="F126" s="44">
        <v>487</v>
      </c>
      <c r="G126" s="46" t="s">
        <v>1765</v>
      </c>
      <c r="H126" s="45" t="s">
        <v>1766</v>
      </c>
      <c r="I126" s="44" t="s">
        <v>90</v>
      </c>
      <c r="J126" s="1">
        <v>350</v>
      </c>
      <c r="K126" s="1">
        <v>365</v>
      </c>
      <c r="L126" s="47">
        <v>109</v>
      </c>
      <c r="M126" s="1"/>
      <c r="N126" s="43" t="s">
        <v>1758</v>
      </c>
      <c r="O126" s="45" t="s">
        <v>1759</v>
      </c>
      <c r="P126" s="48" t="s">
        <v>1770</v>
      </c>
      <c r="Q126" s="45" t="str">
        <f>VLOOKUP(P126,'[1]PLAN DE ACCION 2017'!$Q$18:$R$1102,2,0)</f>
        <v>FORMACIÓN DE LAS VEEDURÍAS CIUDADANAS</v>
      </c>
      <c r="R126" s="49">
        <v>125000000</v>
      </c>
      <c r="S126" s="45" t="s">
        <v>1764</v>
      </c>
      <c r="T126" s="50" t="s">
        <v>2979</v>
      </c>
      <c r="U126" s="51">
        <v>1</v>
      </c>
      <c r="V126" s="52">
        <v>43101</v>
      </c>
      <c r="W126" s="53">
        <v>12</v>
      </c>
      <c r="X126" s="43" t="s">
        <v>1663</v>
      </c>
      <c r="Y126" s="31">
        <f t="shared" si="1"/>
        <v>125000000</v>
      </c>
      <c r="Z126" s="31">
        <v>125000000</v>
      </c>
      <c r="AA126" s="31">
        <v>0</v>
      </c>
      <c r="AB126" s="54">
        <v>0</v>
      </c>
    </row>
    <row r="127" spans="1:28" s="30" customFormat="1" ht="51" hidden="1" x14ac:dyDescent="0.25">
      <c r="A127" s="43" t="s">
        <v>53</v>
      </c>
      <c r="B127" s="44" t="s">
        <v>84</v>
      </c>
      <c r="C127" s="45" t="s">
        <v>43</v>
      </c>
      <c r="D127" s="45" t="s">
        <v>128</v>
      </c>
      <c r="E127" s="45" t="s">
        <v>129</v>
      </c>
      <c r="F127" s="44">
        <v>493</v>
      </c>
      <c r="G127" s="46" t="s">
        <v>1771</v>
      </c>
      <c r="H127" s="45" t="s">
        <v>1772</v>
      </c>
      <c r="I127" s="44" t="s">
        <v>90</v>
      </c>
      <c r="J127" s="1">
        <v>1</v>
      </c>
      <c r="K127" s="1">
        <v>0.48</v>
      </c>
      <c r="L127" s="47">
        <v>0.25</v>
      </c>
      <c r="M127" s="1"/>
      <c r="N127" s="43" t="s">
        <v>1758</v>
      </c>
      <c r="O127" s="45" t="s">
        <v>1759</v>
      </c>
      <c r="P127" s="48" t="s">
        <v>2596</v>
      </c>
      <c r="Q127" s="45" t="str">
        <f>VLOOKUP(P127,'[1]PLAN DE ACCION 2017'!$Q$18:$R$1102,2,0)</f>
        <v>FORMACIÓN Y ASISTENCIA PARA LOS CONCEJOS Y LAS JAL</v>
      </c>
      <c r="R127" s="49">
        <v>125000000</v>
      </c>
      <c r="S127" s="45" t="s">
        <v>2691</v>
      </c>
      <c r="T127" s="50" t="s">
        <v>2979</v>
      </c>
      <c r="U127" s="51">
        <v>10</v>
      </c>
      <c r="V127" s="52">
        <v>43101</v>
      </c>
      <c r="W127" s="53">
        <v>12</v>
      </c>
      <c r="X127" s="43" t="s">
        <v>1663</v>
      </c>
      <c r="Y127" s="31">
        <f t="shared" si="1"/>
        <v>52500000</v>
      </c>
      <c r="Z127" s="31">
        <v>52500000</v>
      </c>
      <c r="AA127" s="31">
        <v>0</v>
      </c>
      <c r="AB127" s="54">
        <v>0</v>
      </c>
    </row>
    <row r="128" spans="1:28" s="30" customFormat="1" ht="51" hidden="1" x14ac:dyDescent="0.25">
      <c r="A128" s="43" t="s">
        <v>53</v>
      </c>
      <c r="B128" s="44" t="s">
        <v>84</v>
      </c>
      <c r="C128" s="45" t="s">
        <v>43</v>
      </c>
      <c r="D128" s="45" t="s">
        <v>128</v>
      </c>
      <c r="E128" s="45" t="s">
        <v>129</v>
      </c>
      <c r="F128" s="44">
        <v>493</v>
      </c>
      <c r="G128" s="46" t="s">
        <v>1771</v>
      </c>
      <c r="H128" s="45" t="s">
        <v>1772</v>
      </c>
      <c r="I128" s="44" t="s">
        <v>90</v>
      </c>
      <c r="J128" s="1">
        <v>1</v>
      </c>
      <c r="K128" s="1">
        <v>0.48</v>
      </c>
      <c r="L128" s="47">
        <v>0.25</v>
      </c>
      <c r="M128" s="1"/>
      <c r="N128" s="43" t="s">
        <v>1758</v>
      </c>
      <c r="O128" s="45" t="s">
        <v>1759</v>
      </c>
      <c r="P128" s="48" t="s">
        <v>2596</v>
      </c>
      <c r="Q128" s="45" t="str">
        <f>VLOOKUP(P128,'[1]PLAN DE ACCION 2017'!$Q$18:$R$1102,2,0)</f>
        <v>FORMACIÓN Y ASISTENCIA PARA LOS CONCEJOS Y LAS JAL</v>
      </c>
      <c r="R128" s="49">
        <v>125000000</v>
      </c>
      <c r="S128" s="45" t="s">
        <v>1769</v>
      </c>
      <c r="T128" s="50" t="s">
        <v>2979</v>
      </c>
      <c r="U128" s="51">
        <v>1</v>
      </c>
      <c r="V128" s="52">
        <v>43101</v>
      </c>
      <c r="W128" s="53">
        <v>12</v>
      </c>
      <c r="X128" s="43" t="s">
        <v>1663</v>
      </c>
      <c r="Y128" s="31">
        <f t="shared" si="1"/>
        <v>27500000</v>
      </c>
      <c r="Z128" s="31">
        <v>27500000</v>
      </c>
      <c r="AA128" s="31">
        <v>0</v>
      </c>
      <c r="AB128" s="54">
        <v>0</v>
      </c>
    </row>
    <row r="129" spans="1:28" s="30" customFormat="1" ht="51" hidden="1" x14ac:dyDescent="0.25">
      <c r="A129" s="43" t="s">
        <v>53</v>
      </c>
      <c r="B129" s="44" t="s">
        <v>84</v>
      </c>
      <c r="C129" s="45" t="s">
        <v>43</v>
      </c>
      <c r="D129" s="45" t="s">
        <v>128</v>
      </c>
      <c r="E129" s="45" t="s">
        <v>129</v>
      </c>
      <c r="F129" s="44">
        <v>493</v>
      </c>
      <c r="G129" s="46" t="s">
        <v>1771</v>
      </c>
      <c r="H129" s="45" t="s">
        <v>1772</v>
      </c>
      <c r="I129" s="44" t="s">
        <v>90</v>
      </c>
      <c r="J129" s="1">
        <v>1</v>
      </c>
      <c r="K129" s="1">
        <v>0.48</v>
      </c>
      <c r="L129" s="47">
        <v>0.25</v>
      </c>
      <c r="M129" s="1"/>
      <c r="N129" s="43" t="s">
        <v>1758</v>
      </c>
      <c r="O129" s="45" t="s">
        <v>1759</v>
      </c>
      <c r="P129" s="48" t="s">
        <v>2596</v>
      </c>
      <c r="Q129" s="45" t="str">
        <f>VLOOKUP(P129,'[1]PLAN DE ACCION 2017'!$Q$18:$R$1102,2,0)</f>
        <v>FORMACIÓN Y ASISTENCIA PARA LOS CONCEJOS Y LAS JAL</v>
      </c>
      <c r="R129" s="49">
        <v>125000000</v>
      </c>
      <c r="S129" s="45" t="s">
        <v>2690</v>
      </c>
      <c r="T129" s="50" t="s">
        <v>2979</v>
      </c>
      <c r="U129" s="51">
        <v>1</v>
      </c>
      <c r="V129" s="52">
        <v>43101</v>
      </c>
      <c r="W129" s="53">
        <v>12</v>
      </c>
      <c r="X129" s="43" t="s">
        <v>1663</v>
      </c>
      <c r="Y129" s="31">
        <f t="shared" si="1"/>
        <v>45000000</v>
      </c>
      <c r="Z129" s="31">
        <v>45000000</v>
      </c>
      <c r="AA129" s="31">
        <v>0</v>
      </c>
      <c r="AB129" s="54">
        <v>0</v>
      </c>
    </row>
    <row r="130" spans="1:28" s="30" customFormat="1" ht="51" hidden="1" x14ac:dyDescent="0.25">
      <c r="A130" s="43" t="s">
        <v>53</v>
      </c>
      <c r="B130" s="44" t="s">
        <v>84</v>
      </c>
      <c r="C130" s="45" t="s">
        <v>43</v>
      </c>
      <c r="D130" s="45" t="s">
        <v>128</v>
      </c>
      <c r="E130" s="45" t="s">
        <v>129</v>
      </c>
      <c r="F130" s="44">
        <v>493</v>
      </c>
      <c r="G130" s="46" t="s">
        <v>1771</v>
      </c>
      <c r="H130" s="45" t="s">
        <v>1772</v>
      </c>
      <c r="I130" s="44" t="s">
        <v>90</v>
      </c>
      <c r="J130" s="1">
        <v>1</v>
      </c>
      <c r="K130" s="1">
        <v>0.48</v>
      </c>
      <c r="L130" s="47">
        <v>0.25</v>
      </c>
      <c r="M130" s="1"/>
      <c r="N130" s="43" t="s">
        <v>1758</v>
      </c>
      <c r="O130" s="45" t="s">
        <v>1759</v>
      </c>
      <c r="P130" s="48" t="s">
        <v>2597</v>
      </c>
      <c r="Q130" s="45" t="str">
        <f>VLOOKUP(P130,'[1]PLAN DE ACCION 2017'!$Q$18:$R$1102,2,0)</f>
        <v>FORTALECIMIENTO</v>
      </c>
      <c r="R130" s="49">
        <v>125000000</v>
      </c>
      <c r="S130" s="45" t="s">
        <v>2692</v>
      </c>
      <c r="T130" s="50" t="s">
        <v>2979</v>
      </c>
      <c r="U130" s="51">
        <v>1</v>
      </c>
      <c r="V130" s="52">
        <v>43101</v>
      </c>
      <c r="W130" s="53">
        <v>12</v>
      </c>
      <c r="X130" s="43" t="s">
        <v>1663</v>
      </c>
      <c r="Y130" s="31">
        <f t="shared" si="1"/>
        <v>125000000</v>
      </c>
      <c r="Z130" s="31">
        <v>125000000</v>
      </c>
      <c r="AA130" s="31">
        <v>0</v>
      </c>
      <c r="AB130" s="54" t="e">
        <v>#VALUE!</v>
      </c>
    </row>
    <row r="131" spans="1:28" s="30" customFormat="1" ht="40.799999999999997" hidden="1" x14ac:dyDescent="0.25">
      <c r="A131" s="43" t="s">
        <v>53</v>
      </c>
      <c r="B131" s="44" t="s">
        <v>84</v>
      </c>
      <c r="C131" s="45" t="s">
        <v>43</v>
      </c>
      <c r="D131" s="45" t="s">
        <v>1725</v>
      </c>
      <c r="E131" s="45" t="s">
        <v>1726</v>
      </c>
      <c r="F131" s="44">
        <v>494</v>
      </c>
      <c r="G131" s="46" t="s">
        <v>1727</v>
      </c>
      <c r="H131" s="45" t="s">
        <v>1728</v>
      </c>
      <c r="I131" s="44" t="s">
        <v>90</v>
      </c>
      <c r="J131" s="1">
        <v>5000</v>
      </c>
      <c r="K131" s="1">
        <v>3314</v>
      </c>
      <c r="L131" s="47">
        <v>2000</v>
      </c>
      <c r="M131" s="1"/>
      <c r="N131" s="43" t="s">
        <v>1729</v>
      </c>
      <c r="O131" s="45" t="s">
        <v>1730</v>
      </c>
      <c r="P131" s="48" t="s">
        <v>1731</v>
      </c>
      <c r="Q131" s="45" t="str">
        <f>VLOOKUP(P131,'[1]PLAN DE ACCION 2017'!$Q$18:$R$1102,2,0)</f>
        <v>TITULACIÓN DE PREDIOS URBANOS</v>
      </c>
      <c r="R131" s="49">
        <v>1200000000</v>
      </c>
      <c r="S131" s="45" t="s">
        <v>1734</v>
      </c>
      <c r="T131" s="50" t="s">
        <v>2979</v>
      </c>
      <c r="U131" s="51">
        <v>1</v>
      </c>
      <c r="V131" s="52">
        <v>43101</v>
      </c>
      <c r="W131" s="53">
        <v>12</v>
      </c>
      <c r="X131" s="43" t="s">
        <v>1733</v>
      </c>
      <c r="Y131" s="31">
        <f t="shared" si="1"/>
        <v>220000000</v>
      </c>
      <c r="Z131" s="31">
        <v>220000000</v>
      </c>
      <c r="AA131" s="31">
        <v>0</v>
      </c>
      <c r="AB131" s="54">
        <v>0</v>
      </c>
    </row>
    <row r="132" spans="1:28" s="30" customFormat="1" ht="40.799999999999997" hidden="1" x14ac:dyDescent="0.25">
      <c r="A132" s="43" t="s">
        <v>53</v>
      </c>
      <c r="B132" s="44" t="s">
        <v>84</v>
      </c>
      <c r="C132" s="45" t="s">
        <v>43</v>
      </c>
      <c r="D132" s="45" t="s">
        <v>1725</v>
      </c>
      <c r="E132" s="45" t="s">
        <v>1726</v>
      </c>
      <c r="F132" s="44">
        <v>494</v>
      </c>
      <c r="G132" s="46" t="s">
        <v>1727</v>
      </c>
      <c r="H132" s="45" t="s">
        <v>1728</v>
      </c>
      <c r="I132" s="44" t="s">
        <v>90</v>
      </c>
      <c r="J132" s="1">
        <v>5000</v>
      </c>
      <c r="K132" s="1">
        <v>3314</v>
      </c>
      <c r="L132" s="47">
        <v>2000</v>
      </c>
      <c r="M132" s="1"/>
      <c r="N132" s="43" t="s">
        <v>1729</v>
      </c>
      <c r="O132" s="45" t="s">
        <v>1730</v>
      </c>
      <c r="P132" s="48" t="s">
        <v>1731</v>
      </c>
      <c r="Q132" s="45" t="str">
        <f>VLOOKUP(P132,'[1]PLAN DE ACCION 2017'!$Q$18:$R$1102,2,0)</f>
        <v>TITULACIÓN DE PREDIOS URBANOS</v>
      </c>
      <c r="R132" s="49">
        <v>1200000000</v>
      </c>
      <c r="S132" s="45" t="s">
        <v>1732</v>
      </c>
      <c r="T132" s="50" t="s">
        <v>2979</v>
      </c>
      <c r="U132" s="51">
        <v>1</v>
      </c>
      <c r="V132" s="52">
        <v>43101</v>
      </c>
      <c r="W132" s="53">
        <v>12</v>
      </c>
      <c r="X132" s="43" t="s">
        <v>1733</v>
      </c>
      <c r="Y132" s="31">
        <f t="shared" si="1"/>
        <v>200000000</v>
      </c>
      <c r="Z132" s="31">
        <v>200000000</v>
      </c>
      <c r="AA132" s="31">
        <v>0</v>
      </c>
      <c r="AB132" s="54">
        <v>0</v>
      </c>
    </row>
    <row r="133" spans="1:28" s="30" customFormat="1" ht="40.799999999999997" hidden="1" x14ac:dyDescent="0.25">
      <c r="A133" s="43" t="s">
        <v>53</v>
      </c>
      <c r="B133" s="44" t="s">
        <v>84</v>
      </c>
      <c r="C133" s="45" t="s">
        <v>43</v>
      </c>
      <c r="D133" s="45" t="s">
        <v>1725</v>
      </c>
      <c r="E133" s="45" t="s">
        <v>1726</v>
      </c>
      <c r="F133" s="44">
        <v>494</v>
      </c>
      <c r="G133" s="46" t="s">
        <v>1727</v>
      </c>
      <c r="H133" s="45" t="s">
        <v>1728</v>
      </c>
      <c r="I133" s="44" t="s">
        <v>90</v>
      </c>
      <c r="J133" s="1">
        <v>5000</v>
      </c>
      <c r="K133" s="1">
        <v>3314</v>
      </c>
      <c r="L133" s="47">
        <v>2000</v>
      </c>
      <c r="M133" s="1"/>
      <c r="N133" s="43" t="s">
        <v>1729</v>
      </c>
      <c r="O133" s="45" t="s">
        <v>1730</v>
      </c>
      <c r="P133" s="48" t="s">
        <v>1731</v>
      </c>
      <c r="Q133" s="45" t="str">
        <f>VLOOKUP(P133,'[1]PLAN DE ACCION 2017'!$Q$18:$R$1102,2,0)</f>
        <v>TITULACIÓN DE PREDIOS URBANOS</v>
      </c>
      <c r="R133" s="49">
        <v>1200000000</v>
      </c>
      <c r="S133" s="45" t="s">
        <v>1737</v>
      </c>
      <c r="T133" s="50" t="s">
        <v>2979</v>
      </c>
      <c r="U133" s="51">
        <v>10</v>
      </c>
      <c r="V133" s="52">
        <v>43101</v>
      </c>
      <c r="W133" s="53">
        <v>12</v>
      </c>
      <c r="X133" s="43" t="s">
        <v>1733</v>
      </c>
      <c r="Y133" s="31">
        <f t="shared" si="1"/>
        <v>80000000</v>
      </c>
      <c r="Z133" s="31">
        <v>80000000</v>
      </c>
      <c r="AA133" s="31">
        <v>0</v>
      </c>
      <c r="AB133" s="54">
        <v>0</v>
      </c>
    </row>
    <row r="134" spans="1:28" s="30" customFormat="1" ht="40.799999999999997" hidden="1" x14ac:dyDescent="0.25">
      <c r="A134" s="43" t="s">
        <v>53</v>
      </c>
      <c r="B134" s="44" t="s">
        <v>84</v>
      </c>
      <c r="C134" s="45" t="s">
        <v>43</v>
      </c>
      <c r="D134" s="45" t="s">
        <v>1725</v>
      </c>
      <c r="E134" s="45" t="s">
        <v>1726</v>
      </c>
      <c r="F134" s="44">
        <v>494</v>
      </c>
      <c r="G134" s="46" t="s">
        <v>1727</v>
      </c>
      <c r="H134" s="45" t="s">
        <v>1728</v>
      </c>
      <c r="I134" s="44" t="s">
        <v>90</v>
      </c>
      <c r="J134" s="1">
        <v>5000</v>
      </c>
      <c r="K134" s="1">
        <v>3314</v>
      </c>
      <c r="L134" s="47">
        <v>2000</v>
      </c>
      <c r="M134" s="1"/>
      <c r="N134" s="43" t="s">
        <v>1729</v>
      </c>
      <c r="O134" s="45" t="s">
        <v>1730</v>
      </c>
      <c r="P134" s="48" t="s">
        <v>1731</v>
      </c>
      <c r="Q134" s="45" t="str">
        <f>VLOOKUP(P134,'[1]PLAN DE ACCION 2017'!$Q$18:$R$1102,2,0)</f>
        <v>TITULACIÓN DE PREDIOS URBANOS</v>
      </c>
      <c r="R134" s="49">
        <v>1200000000</v>
      </c>
      <c r="S134" s="45" t="s">
        <v>1736</v>
      </c>
      <c r="T134" s="50" t="s">
        <v>2979</v>
      </c>
      <c r="U134" s="51">
        <v>1</v>
      </c>
      <c r="V134" s="52">
        <v>43101</v>
      </c>
      <c r="W134" s="53">
        <v>12</v>
      </c>
      <c r="X134" s="43" t="s">
        <v>1733</v>
      </c>
      <c r="Y134" s="31">
        <f t="shared" si="1"/>
        <v>100000000</v>
      </c>
      <c r="Z134" s="31">
        <v>100000000</v>
      </c>
      <c r="AA134" s="31">
        <v>0</v>
      </c>
      <c r="AB134" s="54">
        <v>0</v>
      </c>
    </row>
    <row r="135" spans="1:28" s="30" customFormat="1" ht="40.799999999999997" hidden="1" x14ac:dyDescent="0.25">
      <c r="A135" s="43" t="s">
        <v>53</v>
      </c>
      <c r="B135" s="44" t="s">
        <v>84</v>
      </c>
      <c r="C135" s="45" t="s">
        <v>43</v>
      </c>
      <c r="D135" s="45" t="s">
        <v>1725</v>
      </c>
      <c r="E135" s="45" t="s">
        <v>1726</v>
      </c>
      <c r="F135" s="44">
        <v>494</v>
      </c>
      <c r="G135" s="46" t="s">
        <v>1727</v>
      </c>
      <c r="H135" s="45" t="s">
        <v>1728</v>
      </c>
      <c r="I135" s="44" t="s">
        <v>90</v>
      </c>
      <c r="J135" s="1">
        <v>5000</v>
      </c>
      <c r="K135" s="1">
        <v>3314</v>
      </c>
      <c r="L135" s="47">
        <v>2000</v>
      </c>
      <c r="M135" s="1"/>
      <c r="N135" s="43" t="s">
        <v>1729</v>
      </c>
      <c r="O135" s="45" t="s">
        <v>1730</v>
      </c>
      <c r="P135" s="48" t="s">
        <v>1731</v>
      </c>
      <c r="Q135" s="45" t="str">
        <f>VLOOKUP(P135,'[1]PLAN DE ACCION 2017'!$Q$18:$R$1102,2,0)</f>
        <v>TITULACIÓN DE PREDIOS URBANOS</v>
      </c>
      <c r="R135" s="49">
        <v>1200000000</v>
      </c>
      <c r="S135" s="45" t="s">
        <v>1735</v>
      </c>
      <c r="T135" s="50" t="s">
        <v>2979</v>
      </c>
      <c r="U135" s="51">
        <v>5</v>
      </c>
      <c r="V135" s="52">
        <v>43101</v>
      </c>
      <c r="W135" s="53">
        <v>12</v>
      </c>
      <c r="X135" s="43" t="s">
        <v>1733</v>
      </c>
      <c r="Y135" s="31">
        <f t="shared" si="1"/>
        <v>600000000</v>
      </c>
      <c r="Z135" s="31">
        <v>600000000</v>
      </c>
      <c r="AA135" s="31">
        <v>0</v>
      </c>
      <c r="AB135" s="54">
        <v>0</v>
      </c>
    </row>
    <row r="136" spans="1:28" s="30" customFormat="1" ht="81.599999999999994" hidden="1" x14ac:dyDescent="0.25">
      <c r="A136" s="43" t="s">
        <v>53</v>
      </c>
      <c r="B136" s="44" t="s">
        <v>84</v>
      </c>
      <c r="C136" s="45" t="s">
        <v>43</v>
      </c>
      <c r="D136" s="45" t="s">
        <v>578</v>
      </c>
      <c r="E136" s="45" t="s">
        <v>579</v>
      </c>
      <c r="F136" s="44">
        <v>504</v>
      </c>
      <c r="G136" s="46" t="s">
        <v>1651</v>
      </c>
      <c r="H136" s="45" t="s">
        <v>1652</v>
      </c>
      <c r="I136" s="44" t="s">
        <v>90</v>
      </c>
      <c r="J136" s="1">
        <v>1</v>
      </c>
      <c r="K136" s="1">
        <v>0.4</v>
      </c>
      <c r="L136" s="47">
        <v>0.35</v>
      </c>
      <c r="M136" s="1"/>
      <c r="N136" s="43" t="s">
        <v>1653</v>
      </c>
      <c r="O136" s="45" t="s">
        <v>1654</v>
      </c>
      <c r="P136" s="48" t="s">
        <v>1655</v>
      </c>
      <c r="Q136" s="45" t="str">
        <f>VLOOKUP(P136,'[1]PLAN DE ACCION 2017'!$Q$18:$R$1102,2,0)</f>
        <v>PICSC implementado</v>
      </c>
      <c r="R136" s="49">
        <v>218040000</v>
      </c>
      <c r="S136" s="45" t="s">
        <v>2703</v>
      </c>
      <c r="T136" s="50" t="s">
        <v>2979</v>
      </c>
      <c r="U136" s="51">
        <v>116</v>
      </c>
      <c r="V136" s="52">
        <v>43101</v>
      </c>
      <c r="W136" s="53">
        <v>12</v>
      </c>
      <c r="X136" s="43" t="s">
        <v>1599</v>
      </c>
      <c r="Y136" s="31">
        <f t="shared" si="1"/>
        <v>218040000</v>
      </c>
      <c r="Z136" s="31">
        <v>218040000</v>
      </c>
      <c r="AA136" s="31">
        <v>0</v>
      </c>
      <c r="AB136" s="54">
        <v>0</v>
      </c>
    </row>
    <row r="137" spans="1:28" s="30" customFormat="1" ht="51" hidden="1" x14ac:dyDescent="0.25">
      <c r="A137" s="43" t="s">
        <v>53</v>
      </c>
      <c r="B137" s="44" t="s">
        <v>84</v>
      </c>
      <c r="C137" s="45" t="s">
        <v>43</v>
      </c>
      <c r="D137" s="45" t="s">
        <v>578</v>
      </c>
      <c r="E137" s="45" t="s">
        <v>579</v>
      </c>
      <c r="F137" s="44">
        <v>505</v>
      </c>
      <c r="G137" s="46" t="s">
        <v>1656</v>
      </c>
      <c r="H137" s="45" t="s">
        <v>159</v>
      </c>
      <c r="I137" s="44" t="s">
        <v>90</v>
      </c>
      <c r="J137" s="1">
        <v>1</v>
      </c>
      <c r="K137" s="1">
        <v>0.67</v>
      </c>
      <c r="L137" s="47">
        <v>1</v>
      </c>
      <c r="M137" s="1"/>
      <c r="N137" s="43" t="s">
        <v>1653</v>
      </c>
      <c r="O137" s="45" t="s">
        <v>1654</v>
      </c>
      <c r="P137" s="48" t="s">
        <v>1657</v>
      </c>
      <c r="Q137" s="45" t="str">
        <f>VLOOKUP(P137,'[1]PLAN DE ACCION 2017'!$Q$18:$R$1102,2,0)</f>
        <v>Plan de Pago de Recompensas</v>
      </c>
      <c r="R137" s="49">
        <v>300000000</v>
      </c>
      <c r="S137" s="45" t="s">
        <v>1658</v>
      </c>
      <c r="T137" s="50" t="s">
        <v>2979</v>
      </c>
      <c r="U137" s="51">
        <v>1</v>
      </c>
      <c r="V137" s="52">
        <v>43101</v>
      </c>
      <c r="W137" s="53">
        <v>12</v>
      </c>
      <c r="X137" s="43" t="s">
        <v>1599</v>
      </c>
      <c r="Y137" s="31">
        <f t="shared" si="1"/>
        <v>300000000</v>
      </c>
      <c r="Z137" s="31">
        <v>300000000</v>
      </c>
      <c r="AA137" s="31">
        <v>0</v>
      </c>
      <c r="AB137" s="54">
        <v>0</v>
      </c>
    </row>
    <row r="138" spans="1:28" s="30" customFormat="1" ht="51" hidden="1" x14ac:dyDescent="0.25">
      <c r="A138" s="43" t="s">
        <v>53</v>
      </c>
      <c r="B138" s="44" t="s">
        <v>84</v>
      </c>
      <c r="C138" s="45" t="s">
        <v>43</v>
      </c>
      <c r="D138" s="45" t="s">
        <v>578</v>
      </c>
      <c r="E138" s="45" t="s">
        <v>579</v>
      </c>
      <c r="F138" s="44">
        <v>506</v>
      </c>
      <c r="G138" s="46" t="s">
        <v>1659</v>
      </c>
      <c r="H138" s="45" t="s">
        <v>1660</v>
      </c>
      <c r="I138" s="44" t="s">
        <v>146</v>
      </c>
      <c r="J138" s="1">
        <v>100</v>
      </c>
      <c r="K138" s="1">
        <v>66.67</v>
      </c>
      <c r="L138" s="47">
        <v>100</v>
      </c>
      <c r="M138" s="1"/>
      <c r="N138" s="43" t="s">
        <v>1653</v>
      </c>
      <c r="O138" s="45" t="s">
        <v>1654</v>
      </c>
      <c r="P138" s="48" t="s">
        <v>1661</v>
      </c>
      <c r="Q138" s="45" t="str">
        <f>VLOOKUP(P138,'[1]PLAN DE ACCION 2017'!$Q$18:$R$1102,2,0)</f>
        <v>Solicitudes encaminadas al cubrimiento de sus necesidades del cuerpo de bomberos son atendidas de forma oportuna</v>
      </c>
      <c r="R138" s="49">
        <v>458619000</v>
      </c>
      <c r="S138" s="45" t="s">
        <v>1662</v>
      </c>
      <c r="T138" s="50" t="s">
        <v>2979</v>
      </c>
      <c r="U138" s="51">
        <v>1</v>
      </c>
      <c r="V138" s="52">
        <v>43101</v>
      </c>
      <c r="W138" s="53">
        <v>12</v>
      </c>
      <c r="X138" s="43" t="s">
        <v>1599</v>
      </c>
      <c r="Y138" s="31">
        <f t="shared" si="1"/>
        <v>458619000</v>
      </c>
      <c r="Z138" s="31">
        <v>458619000</v>
      </c>
      <c r="AA138" s="31">
        <v>0</v>
      </c>
      <c r="AB138" s="54">
        <v>0</v>
      </c>
    </row>
    <row r="139" spans="1:28" s="30" customFormat="1" ht="40.799999999999997" hidden="1" x14ac:dyDescent="0.25">
      <c r="A139" s="43" t="s">
        <v>53</v>
      </c>
      <c r="B139" s="44" t="s">
        <v>84</v>
      </c>
      <c r="C139" s="45" t="s">
        <v>43</v>
      </c>
      <c r="D139" s="45" t="s">
        <v>578</v>
      </c>
      <c r="E139" s="45" t="s">
        <v>579</v>
      </c>
      <c r="F139" s="44">
        <v>507</v>
      </c>
      <c r="G139" s="46" t="s">
        <v>1664</v>
      </c>
      <c r="H139" s="45" t="s">
        <v>1665</v>
      </c>
      <c r="I139" s="44" t="s">
        <v>90</v>
      </c>
      <c r="J139" s="1">
        <v>45</v>
      </c>
      <c r="K139" s="1">
        <v>19</v>
      </c>
      <c r="L139" s="47">
        <v>13</v>
      </c>
      <c r="M139" s="1"/>
      <c r="N139" s="43" t="s">
        <v>1653</v>
      </c>
      <c r="O139" s="45" t="s">
        <v>1654</v>
      </c>
      <c r="P139" s="48" t="s">
        <v>1666</v>
      </c>
      <c r="Q139" s="45" t="str">
        <f>VLOOKUP(P139,'[1]PLAN DE ACCION 2017'!$Q$18:$R$1102,2,0)</f>
        <v>BRIGADAS DE SERVICIO SOCIAL REALIZADAS CON COMUNIDADES, ACCIÓN HUMANITARIA Y OPERACIONES ESTRATÉGICAS EN LOS MUNICIPIOS DEL DPTO, DURANTE EL PERÍODO DE GOBIERNO</v>
      </c>
      <c r="R139" s="49">
        <v>272160000</v>
      </c>
      <c r="S139" s="45" t="s">
        <v>1667</v>
      </c>
      <c r="T139" s="50" t="s">
        <v>2979</v>
      </c>
      <c r="U139" s="51">
        <v>13</v>
      </c>
      <c r="V139" s="52">
        <v>43101</v>
      </c>
      <c r="W139" s="53">
        <v>12</v>
      </c>
      <c r="X139" s="43" t="s">
        <v>1599</v>
      </c>
      <c r="Y139" s="31">
        <f t="shared" si="1"/>
        <v>272160000</v>
      </c>
      <c r="Z139" s="31">
        <v>272160000</v>
      </c>
      <c r="AA139" s="31">
        <v>0</v>
      </c>
      <c r="AB139" s="54">
        <v>0</v>
      </c>
    </row>
    <row r="140" spans="1:28" s="30" customFormat="1" ht="51" hidden="1" x14ac:dyDescent="0.25">
      <c r="A140" s="43" t="s">
        <v>53</v>
      </c>
      <c r="B140" s="44" t="s">
        <v>84</v>
      </c>
      <c r="C140" s="45" t="s">
        <v>43</v>
      </c>
      <c r="D140" s="45" t="s">
        <v>578</v>
      </c>
      <c r="E140" s="45" t="s">
        <v>579</v>
      </c>
      <c r="F140" s="44">
        <v>508</v>
      </c>
      <c r="G140" s="46" t="s">
        <v>2525</v>
      </c>
      <c r="H140" s="45" t="s">
        <v>1668</v>
      </c>
      <c r="I140" s="44" t="s">
        <v>90</v>
      </c>
      <c r="J140" s="1">
        <v>1025</v>
      </c>
      <c r="K140" s="1">
        <v>714</v>
      </c>
      <c r="L140" s="47">
        <v>155</v>
      </c>
      <c r="M140" s="1"/>
      <c r="N140" s="43" t="s">
        <v>1653</v>
      </c>
      <c r="O140" s="45" t="s">
        <v>1654</v>
      </c>
      <c r="P140" s="48" t="s">
        <v>2600</v>
      </c>
      <c r="Q140" s="45" t="str">
        <f>VLOOKUP(P140,'[1]PLAN DE ACCION 2017'!$Q$18:$R$1102,2,0)</f>
        <v>PIE DE FUERZA AUMENTADO EN MUNICIPIOS DE CUNDINAMARCA .</v>
      </c>
      <c r="R140" s="49">
        <v>887600000</v>
      </c>
      <c r="S140" s="45" t="s">
        <v>2704</v>
      </c>
      <c r="T140" s="50" t="s">
        <v>2979</v>
      </c>
      <c r="U140" s="51">
        <v>1</v>
      </c>
      <c r="V140" s="52">
        <v>43101</v>
      </c>
      <c r="W140" s="53">
        <v>12</v>
      </c>
      <c r="X140" s="43" t="s">
        <v>1599</v>
      </c>
      <c r="Y140" s="31">
        <f t="shared" si="1"/>
        <v>887600000</v>
      </c>
      <c r="Z140" s="31">
        <v>887600000</v>
      </c>
      <c r="AA140" s="31">
        <v>0</v>
      </c>
      <c r="AB140" s="54">
        <v>0</v>
      </c>
    </row>
    <row r="141" spans="1:28" s="30" customFormat="1" ht="40.799999999999997" hidden="1" x14ac:dyDescent="0.25">
      <c r="A141" s="43" t="s">
        <v>53</v>
      </c>
      <c r="B141" s="44" t="s">
        <v>84</v>
      </c>
      <c r="C141" s="45" t="s">
        <v>43</v>
      </c>
      <c r="D141" s="45" t="s">
        <v>578</v>
      </c>
      <c r="E141" s="45" t="s">
        <v>1590</v>
      </c>
      <c r="F141" s="44">
        <v>510</v>
      </c>
      <c r="G141" s="46" t="s">
        <v>1669</v>
      </c>
      <c r="H141" s="45" t="s">
        <v>1670</v>
      </c>
      <c r="I141" s="44" t="s">
        <v>90</v>
      </c>
      <c r="J141" s="1">
        <v>101</v>
      </c>
      <c r="K141" s="1">
        <v>101</v>
      </c>
      <c r="L141" s="47">
        <v>101</v>
      </c>
      <c r="M141" s="1"/>
      <c r="N141" s="43" t="s">
        <v>1653</v>
      </c>
      <c r="O141" s="45" t="s">
        <v>1654</v>
      </c>
      <c r="P141" s="48" t="s">
        <v>2601</v>
      </c>
      <c r="Q141" s="45" t="str">
        <f>VLOOKUP(P141,'[1]PLAN DE ACCION 2017'!$Q$18:$R$1102,2,0)</f>
        <v>Municipios dotados, fortalecidos y con apoyo en relacion a la ley 1098 de 2006</v>
      </c>
      <c r="R141" s="49">
        <v>253600000</v>
      </c>
      <c r="S141" s="45" t="s">
        <v>326</v>
      </c>
      <c r="T141" s="50" t="s">
        <v>2979</v>
      </c>
      <c r="U141" s="51">
        <v>1</v>
      </c>
      <c r="V141" s="52">
        <v>43101</v>
      </c>
      <c r="W141" s="53">
        <v>12</v>
      </c>
      <c r="X141" s="43" t="s">
        <v>1599</v>
      </c>
      <c r="Y141" s="31">
        <f t="shared" si="1"/>
        <v>133600000</v>
      </c>
      <c r="Z141" s="31">
        <v>133600000</v>
      </c>
      <c r="AA141" s="31">
        <v>0</v>
      </c>
      <c r="AB141" s="54" t="e">
        <v>#VALUE!</v>
      </c>
    </row>
    <row r="142" spans="1:28" s="30" customFormat="1" ht="40.799999999999997" hidden="1" x14ac:dyDescent="0.25">
      <c r="A142" s="43" t="s">
        <v>53</v>
      </c>
      <c r="B142" s="44" t="s">
        <v>84</v>
      </c>
      <c r="C142" s="45" t="s">
        <v>43</v>
      </c>
      <c r="D142" s="45" t="s">
        <v>578</v>
      </c>
      <c r="E142" s="45" t="s">
        <v>579</v>
      </c>
      <c r="F142" s="44">
        <v>510</v>
      </c>
      <c r="G142" s="46" t="s">
        <v>1669</v>
      </c>
      <c r="H142" s="45" t="s">
        <v>1670</v>
      </c>
      <c r="I142" s="44" t="s">
        <v>90</v>
      </c>
      <c r="J142" s="1">
        <v>101</v>
      </c>
      <c r="K142" s="1">
        <v>101</v>
      </c>
      <c r="L142" s="47">
        <v>101</v>
      </c>
      <c r="M142" s="1"/>
      <c r="N142" s="43" t="s">
        <v>1653</v>
      </c>
      <c r="O142" s="45" t="s">
        <v>1654</v>
      </c>
      <c r="P142" s="48" t="s">
        <v>2601</v>
      </c>
      <c r="Q142" s="45" t="str">
        <f>VLOOKUP(P142,'[1]PLAN DE ACCION 2017'!$Q$18:$R$1102,2,0)</f>
        <v>Municipios dotados, fortalecidos y con apoyo en relacion a la ley 1098 de 2006</v>
      </c>
      <c r="R142" s="49">
        <v>253600000</v>
      </c>
      <c r="S142" s="45" t="s">
        <v>2705</v>
      </c>
      <c r="T142" s="50" t="s">
        <v>2979</v>
      </c>
      <c r="U142" s="51">
        <v>50</v>
      </c>
      <c r="V142" s="52">
        <v>43101</v>
      </c>
      <c r="W142" s="53">
        <v>12</v>
      </c>
      <c r="X142" s="43" t="s">
        <v>1599</v>
      </c>
      <c r="Y142" s="31">
        <f t="shared" si="1"/>
        <v>120000000</v>
      </c>
      <c r="Z142" s="31">
        <v>120000000</v>
      </c>
      <c r="AA142" s="31">
        <v>0</v>
      </c>
      <c r="AB142" s="54">
        <v>0</v>
      </c>
    </row>
    <row r="143" spans="1:28" s="30" customFormat="1" ht="30.6" hidden="1" x14ac:dyDescent="0.25">
      <c r="A143" s="43" t="s">
        <v>53</v>
      </c>
      <c r="B143" s="44" t="s">
        <v>84</v>
      </c>
      <c r="C143" s="45" t="s">
        <v>43</v>
      </c>
      <c r="D143" s="45" t="s">
        <v>578</v>
      </c>
      <c r="E143" s="45" t="s">
        <v>1590</v>
      </c>
      <c r="F143" s="44">
        <v>511</v>
      </c>
      <c r="G143" s="46" t="s">
        <v>1696</v>
      </c>
      <c r="H143" s="45" t="s">
        <v>1697</v>
      </c>
      <c r="I143" s="44" t="s">
        <v>90</v>
      </c>
      <c r="J143" s="1">
        <v>30</v>
      </c>
      <c r="K143" s="1">
        <v>9</v>
      </c>
      <c r="L143" s="47">
        <v>11</v>
      </c>
      <c r="M143" s="1"/>
      <c r="N143" s="43" t="s">
        <v>1698</v>
      </c>
      <c r="O143" s="45" t="s">
        <v>2562</v>
      </c>
      <c r="P143" s="48" t="s">
        <v>1699</v>
      </c>
      <c r="Q143" s="45" t="str">
        <f>VLOOKUP(P143,'[1]PLAN DE ACCION 2017'!$Q$18:$R$1102,2,0)</f>
        <v>CONSTRUCCION DE INFRAESTRUCTURAS FISICAS DE UNIDADES OPERATIVAS O DE TRABAJO DE LA FUERZA PUBLICA CONSTRUIDAS</v>
      </c>
      <c r="R143" s="49">
        <v>760800000</v>
      </c>
      <c r="S143" s="45" t="s">
        <v>196</v>
      </c>
      <c r="T143" s="50" t="s">
        <v>3021</v>
      </c>
      <c r="U143" s="51">
        <v>1</v>
      </c>
      <c r="V143" s="52">
        <v>43101</v>
      </c>
      <c r="W143" s="53">
        <v>12</v>
      </c>
      <c r="X143" s="43" t="s">
        <v>1663</v>
      </c>
      <c r="Y143" s="31">
        <f t="shared" si="1"/>
        <v>760800000</v>
      </c>
      <c r="Z143" s="31">
        <v>760800000</v>
      </c>
      <c r="AA143" s="31">
        <v>0</v>
      </c>
      <c r="AB143" s="54">
        <v>0</v>
      </c>
    </row>
    <row r="144" spans="1:28" s="30" customFormat="1" ht="30.6" hidden="1" x14ac:dyDescent="0.25">
      <c r="A144" s="43" t="s">
        <v>53</v>
      </c>
      <c r="B144" s="44" t="s">
        <v>84</v>
      </c>
      <c r="C144" s="45" t="s">
        <v>43</v>
      </c>
      <c r="D144" s="45" t="s">
        <v>578</v>
      </c>
      <c r="E144" s="45" t="s">
        <v>1590</v>
      </c>
      <c r="F144" s="44">
        <v>511</v>
      </c>
      <c r="G144" s="46" t="s">
        <v>1696</v>
      </c>
      <c r="H144" s="45" t="s">
        <v>1697</v>
      </c>
      <c r="I144" s="44" t="s">
        <v>90</v>
      </c>
      <c r="J144" s="1">
        <v>30</v>
      </c>
      <c r="K144" s="1">
        <v>9</v>
      </c>
      <c r="L144" s="47">
        <v>11</v>
      </c>
      <c r="M144" s="1"/>
      <c r="N144" s="43" t="s">
        <v>1698</v>
      </c>
      <c r="O144" s="45" t="s">
        <v>2562</v>
      </c>
      <c r="P144" s="48" t="s">
        <v>1700</v>
      </c>
      <c r="Q144" s="45" t="str">
        <f>VLOOKUP(P144,'[1]PLAN DE ACCION 2017'!$Q$18:$R$1102,2,0)</f>
        <v>MANTENIMIENTO Y/O ADECUACIÓN DE INFRAESTRUCTURAS FÍSICAS DE UNIDADES OPERATIVAS O DE TRABAJO DE LA FUERZA PÚBLICA</v>
      </c>
      <c r="R144" s="49">
        <v>200000000</v>
      </c>
      <c r="S144" s="45" t="s">
        <v>196</v>
      </c>
      <c r="T144" s="50" t="s">
        <v>3021</v>
      </c>
      <c r="U144" s="51">
        <v>1</v>
      </c>
      <c r="V144" s="52">
        <v>43101</v>
      </c>
      <c r="W144" s="53">
        <v>12</v>
      </c>
      <c r="X144" s="43" t="s">
        <v>1599</v>
      </c>
      <c r="Y144" s="31">
        <f t="shared" si="1"/>
        <v>200000000</v>
      </c>
      <c r="Z144" s="31">
        <v>200000000</v>
      </c>
      <c r="AA144" s="31">
        <v>0</v>
      </c>
      <c r="AB144" s="54">
        <v>0</v>
      </c>
    </row>
    <row r="145" spans="1:28" s="30" customFormat="1" ht="30.6" hidden="1" x14ac:dyDescent="0.25">
      <c r="A145" s="43" t="s">
        <v>53</v>
      </c>
      <c r="B145" s="44" t="s">
        <v>84</v>
      </c>
      <c r="C145" s="45" t="s">
        <v>43</v>
      </c>
      <c r="D145" s="45" t="s">
        <v>578</v>
      </c>
      <c r="E145" s="45" t="s">
        <v>579</v>
      </c>
      <c r="F145" s="44">
        <v>511</v>
      </c>
      <c r="G145" s="46" t="s">
        <v>1696</v>
      </c>
      <c r="H145" s="45" t="s">
        <v>1697</v>
      </c>
      <c r="I145" s="44" t="s">
        <v>90</v>
      </c>
      <c r="J145" s="1">
        <v>30</v>
      </c>
      <c r="K145" s="1">
        <v>9</v>
      </c>
      <c r="L145" s="47">
        <v>11</v>
      </c>
      <c r="M145" s="1"/>
      <c r="N145" s="43" t="s">
        <v>1698</v>
      </c>
      <c r="O145" s="45" t="s">
        <v>2562</v>
      </c>
      <c r="P145" s="48" t="s">
        <v>1701</v>
      </c>
      <c r="Q145" s="45" t="str">
        <f>VLOOKUP(P145,'[1]PLAN DE ACCION 2017'!$Q$18:$R$1102,2,0)</f>
        <v>INTERVENCIONES FISICAS</v>
      </c>
      <c r="R145" s="49">
        <v>60000000</v>
      </c>
      <c r="S145" s="45" t="s">
        <v>1702</v>
      </c>
      <c r="T145" s="50" t="s">
        <v>3021</v>
      </c>
      <c r="U145" s="51">
        <v>1</v>
      </c>
      <c r="V145" s="52">
        <v>43101</v>
      </c>
      <c r="W145" s="53">
        <v>12</v>
      </c>
      <c r="X145" s="43" t="s">
        <v>1599</v>
      </c>
      <c r="Y145" s="31">
        <f t="shared" si="1"/>
        <v>60000000</v>
      </c>
      <c r="Z145" s="31">
        <v>60000000</v>
      </c>
      <c r="AA145" s="31">
        <v>0</v>
      </c>
      <c r="AB145" s="54">
        <v>0</v>
      </c>
    </row>
    <row r="146" spans="1:28" s="30" customFormat="1" ht="40.799999999999997" hidden="1" x14ac:dyDescent="0.25">
      <c r="A146" s="43" t="s">
        <v>53</v>
      </c>
      <c r="B146" s="44" t="s">
        <v>84</v>
      </c>
      <c r="C146" s="45" t="s">
        <v>43</v>
      </c>
      <c r="D146" s="45" t="s">
        <v>578</v>
      </c>
      <c r="E146" s="45" t="s">
        <v>579</v>
      </c>
      <c r="F146" s="44">
        <v>512</v>
      </c>
      <c r="G146" s="46" t="s">
        <v>1671</v>
      </c>
      <c r="H146" s="45" t="s">
        <v>1672</v>
      </c>
      <c r="I146" s="44" t="s">
        <v>90</v>
      </c>
      <c r="J146" s="1">
        <v>7</v>
      </c>
      <c r="K146" s="1">
        <v>6</v>
      </c>
      <c r="L146" s="47">
        <v>2</v>
      </c>
      <c r="M146" s="1"/>
      <c r="N146" s="43" t="s">
        <v>1653</v>
      </c>
      <c r="O146" s="45" t="s">
        <v>1654</v>
      </c>
      <c r="P146" s="48" t="s">
        <v>1673</v>
      </c>
      <c r="Q146" s="45" t="str">
        <f>VLOOKUP(P146,'[1]PLAN DE ACCION 2017'!$Q$18:$R$1102,2,0)</f>
        <v>DOTACION EN COMUNICACIONES, MOVILIDAD, VIDEO VIGILANCIA Ò LOGISTICA PARA LA FUERZA PUBLICA DEL DEPARTAMENTO</v>
      </c>
      <c r="R146" s="49">
        <v>621459584</v>
      </c>
      <c r="S146" s="45" t="s">
        <v>2707</v>
      </c>
      <c r="T146" s="50" t="s">
        <v>2979</v>
      </c>
      <c r="U146" s="51">
        <v>1</v>
      </c>
      <c r="V146" s="52">
        <v>43101</v>
      </c>
      <c r="W146" s="53">
        <v>12</v>
      </c>
      <c r="X146" s="43" t="s">
        <v>1599</v>
      </c>
      <c r="Y146" s="31">
        <f t="shared" si="1"/>
        <v>300000000</v>
      </c>
      <c r="Z146" s="31">
        <v>300000000</v>
      </c>
      <c r="AA146" s="31">
        <v>0</v>
      </c>
      <c r="AB146" s="54">
        <v>0</v>
      </c>
    </row>
    <row r="147" spans="1:28" s="30" customFormat="1" ht="40.799999999999997" hidden="1" x14ac:dyDescent="0.25">
      <c r="A147" s="43" t="s">
        <v>53</v>
      </c>
      <c r="B147" s="44" t="s">
        <v>84</v>
      </c>
      <c r="C147" s="45" t="s">
        <v>43</v>
      </c>
      <c r="D147" s="45" t="s">
        <v>578</v>
      </c>
      <c r="E147" s="45" t="s">
        <v>579</v>
      </c>
      <c r="F147" s="44">
        <v>512</v>
      </c>
      <c r="G147" s="46" t="s">
        <v>1671</v>
      </c>
      <c r="H147" s="45" t="s">
        <v>1672</v>
      </c>
      <c r="I147" s="44" t="s">
        <v>90</v>
      </c>
      <c r="J147" s="1">
        <v>7</v>
      </c>
      <c r="K147" s="1">
        <v>6</v>
      </c>
      <c r="L147" s="47">
        <v>2</v>
      </c>
      <c r="M147" s="1"/>
      <c r="N147" s="43" t="s">
        <v>1653</v>
      </c>
      <c r="O147" s="45" t="s">
        <v>1654</v>
      </c>
      <c r="P147" s="48" t="s">
        <v>1673</v>
      </c>
      <c r="Q147" s="45" t="str">
        <f>VLOOKUP(P147,'[1]PLAN DE ACCION 2017'!$Q$18:$R$1102,2,0)</f>
        <v>DOTACION EN COMUNICACIONES, MOVILIDAD, VIDEO VIGILANCIA Ò LOGISTICA PARA LA FUERZA PUBLICA DEL DEPARTAMENTO</v>
      </c>
      <c r="R147" s="49">
        <v>621459584</v>
      </c>
      <c r="S147" s="45" t="s">
        <v>2706</v>
      </c>
      <c r="T147" s="50" t="s">
        <v>2979</v>
      </c>
      <c r="U147" s="51">
        <v>1</v>
      </c>
      <c r="V147" s="52">
        <v>43101</v>
      </c>
      <c r="W147" s="53">
        <v>12</v>
      </c>
      <c r="X147" s="43" t="s">
        <v>1599</v>
      </c>
      <c r="Y147" s="31">
        <f t="shared" ref="Y147:Y210" si="2">+Z147+AA147</f>
        <v>321459584</v>
      </c>
      <c r="Z147" s="31">
        <v>321459584</v>
      </c>
      <c r="AA147" s="31">
        <v>0</v>
      </c>
      <c r="AB147" s="54">
        <v>0</v>
      </c>
    </row>
    <row r="148" spans="1:28" s="30" customFormat="1" ht="61.2" hidden="1" x14ac:dyDescent="0.25">
      <c r="A148" s="43" t="s">
        <v>53</v>
      </c>
      <c r="B148" s="44" t="s">
        <v>84</v>
      </c>
      <c r="C148" s="45" t="s">
        <v>43</v>
      </c>
      <c r="D148" s="45" t="s">
        <v>578</v>
      </c>
      <c r="E148" s="45" t="s">
        <v>579</v>
      </c>
      <c r="F148" s="44">
        <v>513</v>
      </c>
      <c r="G148" s="46" t="s">
        <v>1674</v>
      </c>
      <c r="H148" s="45" t="s">
        <v>652</v>
      </c>
      <c r="I148" s="44" t="s">
        <v>90</v>
      </c>
      <c r="J148" s="1">
        <v>10</v>
      </c>
      <c r="K148" s="1">
        <v>6</v>
      </c>
      <c r="L148" s="47">
        <v>2</v>
      </c>
      <c r="M148" s="1"/>
      <c r="N148" s="43" t="s">
        <v>1653</v>
      </c>
      <c r="O148" s="45" t="s">
        <v>1654</v>
      </c>
      <c r="P148" s="48" t="s">
        <v>1675</v>
      </c>
      <c r="Q148" s="45" t="str">
        <f>VLOOKUP(P148,'[1]PLAN DE ACCION 2017'!$Q$18:$R$1102,2,0)</f>
        <v>Plan Construcción de Territorios de Paz</v>
      </c>
      <c r="R148" s="49">
        <v>1041200000</v>
      </c>
      <c r="S148" s="45" t="s">
        <v>2708</v>
      </c>
      <c r="T148" s="50" t="s">
        <v>3021</v>
      </c>
      <c r="U148" s="51">
        <v>1</v>
      </c>
      <c r="V148" s="52">
        <v>43101</v>
      </c>
      <c r="W148" s="53">
        <v>12</v>
      </c>
      <c r="X148" s="43" t="s">
        <v>1599</v>
      </c>
      <c r="Y148" s="31">
        <f t="shared" si="2"/>
        <v>530000000</v>
      </c>
      <c r="Z148" s="31">
        <v>530000000</v>
      </c>
      <c r="AA148" s="31">
        <v>0</v>
      </c>
      <c r="AB148" s="54">
        <v>0</v>
      </c>
    </row>
    <row r="149" spans="1:28" s="30" customFormat="1" ht="61.2" hidden="1" x14ac:dyDescent="0.25">
      <c r="A149" s="43" t="s">
        <v>53</v>
      </c>
      <c r="B149" s="44" t="s">
        <v>84</v>
      </c>
      <c r="C149" s="45" t="s">
        <v>43</v>
      </c>
      <c r="D149" s="45" t="s">
        <v>578</v>
      </c>
      <c r="E149" s="45" t="s">
        <v>579</v>
      </c>
      <c r="F149" s="44">
        <v>513</v>
      </c>
      <c r="G149" s="46" t="s">
        <v>1674</v>
      </c>
      <c r="H149" s="45" t="s">
        <v>652</v>
      </c>
      <c r="I149" s="44" t="s">
        <v>90</v>
      </c>
      <c r="J149" s="1">
        <v>10</v>
      </c>
      <c r="K149" s="1">
        <v>6</v>
      </c>
      <c r="L149" s="47">
        <v>2</v>
      </c>
      <c r="M149" s="1"/>
      <c r="N149" s="43" t="s">
        <v>1653</v>
      </c>
      <c r="O149" s="45" t="s">
        <v>1654</v>
      </c>
      <c r="P149" s="48" t="s">
        <v>1675</v>
      </c>
      <c r="Q149" s="45" t="str">
        <f>VLOOKUP(P149,'[1]PLAN DE ACCION 2017'!$Q$18:$R$1102,2,0)</f>
        <v>Plan Construcción de Territorios de Paz</v>
      </c>
      <c r="R149" s="49">
        <v>1041200000</v>
      </c>
      <c r="S149" s="45" t="s">
        <v>1676</v>
      </c>
      <c r="T149" s="50" t="s">
        <v>2979</v>
      </c>
      <c r="U149" s="51">
        <v>3</v>
      </c>
      <c r="V149" s="52">
        <v>43101</v>
      </c>
      <c r="W149" s="53">
        <v>12</v>
      </c>
      <c r="X149" s="43" t="s">
        <v>1599</v>
      </c>
      <c r="Y149" s="31">
        <f t="shared" si="2"/>
        <v>106200000</v>
      </c>
      <c r="Z149" s="31">
        <v>106200000</v>
      </c>
      <c r="AA149" s="31">
        <v>0</v>
      </c>
      <c r="AB149" s="54">
        <v>0</v>
      </c>
    </row>
    <row r="150" spans="1:28" s="30" customFormat="1" ht="61.2" hidden="1" x14ac:dyDescent="0.25">
      <c r="A150" s="43" t="s">
        <v>53</v>
      </c>
      <c r="B150" s="44" t="s">
        <v>84</v>
      </c>
      <c r="C150" s="45" t="s">
        <v>43</v>
      </c>
      <c r="D150" s="45" t="s">
        <v>578</v>
      </c>
      <c r="E150" s="45" t="s">
        <v>579</v>
      </c>
      <c r="F150" s="44">
        <v>513</v>
      </c>
      <c r="G150" s="46" t="s">
        <v>1674</v>
      </c>
      <c r="H150" s="45" t="s">
        <v>652</v>
      </c>
      <c r="I150" s="44" t="s">
        <v>90</v>
      </c>
      <c r="J150" s="1">
        <v>10</v>
      </c>
      <c r="K150" s="1">
        <v>6</v>
      </c>
      <c r="L150" s="47">
        <v>2</v>
      </c>
      <c r="M150" s="1"/>
      <c r="N150" s="43" t="s">
        <v>1653</v>
      </c>
      <c r="O150" s="45" t="s">
        <v>1654</v>
      </c>
      <c r="P150" s="48" t="s">
        <v>1675</v>
      </c>
      <c r="Q150" s="45" t="str">
        <f>VLOOKUP(P150,'[1]PLAN DE ACCION 2017'!$Q$18:$R$1102,2,0)</f>
        <v>Plan Construcción de Territorios de Paz</v>
      </c>
      <c r="R150" s="49">
        <v>1041200000</v>
      </c>
      <c r="S150" s="45" t="s">
        <v>2709</v>
      </c>
      <c r="T150" s="50" t="s">
        <v>2979</v>
      </c>
      <c r="U150" s="51">
        <v>1</v>
      </c>
      <c r="V150" s="52">
        <v>43101</v>
      </c>
      <c r="W150" s="53">
        <v>12</v>
      </c>
      <c r="X150" s="43" t="s">
        <v>1663</v>
      </c>
      <c r="Y150" s="31">
        <f t="shared" si="2"/>
        <v>405000000</v>
      </c>
      <c r="Z150" s="31">
        <v>405000000</v>
      </c>
      <c r="AA150" s="31">
        <v>0</v>
      </c>
      <c r="AB150" s="54">
        <v>0</v>
      </c>
    </row>
    <row r="151" spans="1:28" s="30" customFormat="1" ht="61.2" hidden="1" x14ac:dyDescent="0.25">
      <c r="A151" s="43" t="s">
        <v>53</v>
      </c>
      <c r="B151" s="44" t="s">
        <v>84</v>
      </c>
      <c r="C151" s="45" t="s">
        <v>43</v>
      </c>
      <c r="D151" s="45" t="s">
        <v>578</v>
      </c>
      <c r="E151" s="45" t="s">
        <v>1590</v>
      </c>
      <c r="F151" s="44">
        <v>515</v>
      </c>
      <c r="G151" s="46" t="s">
        <v>1591</v>
      </c>
      <c r="H151" s="45" t="s">
        <v>1592</v>
      </c>
      <c r="I151" s="44" t="s">
        <v>90</v>
      </c>
      <c r="J151" s="1">
        <v>10</v>
      </c>
      <c r="K151" s="1">
        <v>5</v>
      </c>
      <c r="L151" s="47">
        <v>3</v>
      </c>
      <c r="M151" s="1"/>
      <c r="N151" s="43" t="s">
        <v>1593</v>
      </c>
      <c r="O151" s="45" t="s">
        <v>1594</v>
      </c>
      <c r="P151" s="48" t="s">
        <v>1595</v>
      </c>
      <c r="Q151" s="45" t="str">
        <f>VLOOKUP(P151,'[1]PLAN DE ACCION 2017'!$Q$18:$R$1102,2,0)</f>
        <v>Adecuadas condiciones de los centros carcelarios</v>
      </c>
      <c r="R151" s="49">
        <v>68000000</v>
      </c>
      <c r="S151" s="45" t="s">
        <v>2693</v>
      </c>
      <c r="T151" s="50" t="s">
        <v>2979</v>
      </c>
      <c r="U151" s="51">
        <v>1</v>
      </c>
      <c r="V151" s="52">
        <v>43101</v>
      </c>
      <c r="W151" s="53">
        <v>12</v>
      </c>
      <c r="X151" s="43" t="s">
        <v>1596</v>
      </c>
      <c r="Y151" s="31">
        <f t="shared" si="2"/>
        <v>68000000</v>
      </c>
      <c r="Z151" s="31">
        <v>68000000</v>
      </c>
      <c r="AA151" s="31">
        <v>0</v>
      </c>
      <c r="AB151" s="54">
        <v>0</v>
      </c>
    </row>
    <row r="152" spans="1:28" s="30" customFormat="1" ht="61.2" hidden="1" x14ac:dyDescent="0.25">
      <c r="A152" s="43" t="s">
        <v>53</v>
      </c>
      <c r="B152" s="44" t="s">
        <v>84</v>
      </c>
      <c r="C152" s="45" t="s">
        <v>43</v>
      </c>
      <c r="D152" s="45" t="s">
        <v>578</v>
      </c>
      <c r="E152" s="45" t="s">
        <v>1590</v>
      </c>
      <c r="F152" s="44">
        <v>515</v>
      </c>
      <c r="G152" s="46" t="s">
        <v>1591</v>
      </c>
      <c r="H152" s="45" t="s">
        <v>1592</v>
      </c>
      <c r="I152" s="44" t="s">
        <v>90</v>
      </c>
      <c r="J152" s="1">
        <v>10</v>
      </c>
      <c r="K152" s="1">
        <v>5</v>
      </c>
      <c r="L152" s="47">
        <v>3</v>
      </c>
      <c r="M152" s="1"/>
      <c r="N152" s="43" t="s">
        <v>1706</v>
      </c>
      <c r="O152" s="45" t="s">
        <v>1707</v>
      </c>
      <c r="P152" s="48" t="s">
        <v>1708</v>
      </c>
      <c r="Q152" s="45" t="str">
        <f>VLOOKUP(P152,'[1]PLAN DE ACCION 2017'!$Q$18:$R$1102,2,0)</f>
        <v>ADECUACIÓN</v>
      </c>
      <c r="R152" s="49">
        <v>360000000</v>
      </c>
      <c r="S152" s="45" t="s">
        <v>326</v>
      </c>
      <c r="T152" s="50" t="s">
        <v>2979</v>
      </c>
      <c r="U152" s="51">
        <v>1</v>
      </c>
      <c r="V152" s="52">
        <v>43101</v>
      </c>
      <c r="W152" s="53">
        <v>12</v>
      </c>
      <c r="X152" s="43" t="s">
        <v>1596</v>
      </c>
      <c r="Y152" s="31">
        <f t="shared" si="2"/>
        <v>60000000</v>
      </c>
      <c r="Z152" s="31">
        <v>60000000</v>
      </c>
      <c r="AA152" s="31">
        <v>0</v>
      </c>
      <c r="AB152" s="54">
        <v>0</v>
      </c>
    </row>
    <row r="153" spans="1:28" s="30" customFormat="1" ht="61.2" hidden="1" x14ac:dyDescent="0.25">
      <c r="A153" s="43" t="s">
        <v>53</v>
      </c>
      <c r="B153" s="44" t="s">
        <v>84</v>
      </c>
      <c r="C153" s="45" t="s">
        <v>43</v>
      </c>
      <c r="D153" s="45" t="s">
        <v>578</v>
      </c>
      <c r="E153" s="45" t="s">
        <v>1590</v>
      </c>
      <c r="F153" s="44">
        <v>515</v>
      </c>
      <c r="G153" s="46" t="s">
        <v>1591</v>
      </c>
      <c r="H153" s="45" t="s">
        <v>1592</v>
      </c>
      <c r="I153" s="44" t="s">
        <v>90</v>
      </c>
      <c r="J153" s="1">
        <v>10</v>
      </c>
      <c r="K153" s="1">
        <v>5</v>
      </c>
      <c r="L153" s="47">
        <v>3</v>
      </c>
      <c r="M153" s="1"/>
      <c r="N153" s="43" t="s">
        <v>1706</v>
      </c>
      <c r="O153" s="45" t="s">
        <v>1707</v>
      </c>
      <c r="P153" s="48" t="s">
        <v>1708</v>
      </c>
      <c r="Q153" s="45" t="str">
        <f>VLOOKUP(P153,'[1]PLAN DE ACCION 2017'!$Q$18:$R$1102,2,0)</f>
        <v>ADECUACIÓN</v>
      </c>
      <c r="R153" s="49">
        <v>360000000</v>
      </c>
      <c r="S153" s="45" t="s">
        <v>196</v>
      </c>
      <c r="T153" s="50" t="s">
        <v>2979</v>
      </c>
      <c r="U153" s="51">
        <v>1</v>
      </c>
      <c r="V153" s="52">
        <v>43101</v>
      </c>
      <c r="W153" s="53">
        <v>12</v>
      </c>
      <c r="X153" s="43" t="s">
        <v>1596</v>
      </c>
      <c r="Y153" s="31">
        <f t="shared" si="2"/>
        <v>300000000</v>
      </c>
      <c r="Z153" s="31">
        <v>300000000</v>
      </c>
      <c r="AA153" s="31">
        <v>0</v>
      </c>
      <c r="AB153" s="54">
        <v>0</v>
      </c>
    </row>
    <row r="154" spans="1:28" s="30" customFormat="1" ht="30.6" hidden="1" x14ac:dyDescent="0.25">
      <c r="A154" s="43" t="s">
        <v>53</v>
      </c>
      <c r="B154" s="44" t="s">
        <v>84</v>
      </c>
      <c r="C154" s="45" t="s">
        <v>43</v>
      </c>
      <c r="D154" s="45" t="s">
        <v>578</v>
      </c>
      <c r="E154" s="45" t="s">
        <v>1590</v>
      </c>
      <c r="F154" s="44">
        <v>516</v>
      </c>
      <c r="G154" s="46" t="s">
        <v>1614</v>
      </c>
      <c r="H154" s="45" t="s">
        <v>1615</v>
      </c>
      <c r="I154" s="44" t="s">
        <v>90</v>
      </c>
      <c r="J154" s="1">
        <v>30</v>
      </c>
      <c r="K154" s="1">
        <v>21</v>
      </c>
      <c r="L154" s="47">
        <v>5</v>
      </c>
      <c r="M154" s="1"/>
      <c r="N154" s="43" t="s">
        <v>1616</v>
      </c>
      <c r="O154" s="45" t="s">
        <v>1617</v>
      </c>
      <c r="P154" s="48" t="s">
        <v>1618</v>
      </c>
      <c r="Q154" s="45" t="str">
        <f>VLOOKUP(P154,'[1]PLAN DE ACCION 2017'!$Q$18:$R$1102,2,0)</f>
        <v>adecuación</v>
      </c>
      <c r="R154" s="49">
        <v>950000000</v>
      </c>
      <c r="S154" s="45" t="s">
        <v>196</v>
      </c>
      <c r="T154" s="50" t="s">
        <v>2979</v>
      </c>
      <c r="U154" s="51">
        <v>7</v>
      </c>
      <c r="V154" s="52">
        <v>43101</v>
      </c>
      <c r="W154" s="53">
        <v>12</v>
      </c>
      <c r="X154" s="43" t="s">
        <v>1663</v>
      </c>
      <c r="Y154" s="31">
        <f t="shared" si="2"/>
        <v>950000000</v>
      </c>
      <c r="Z154" s="31">
        <v>950000000</v>
      </c>
      <c r="AA154" s="31">
        <v>0</v>
      </c>
      <c r="AB154" s="54" t="e">
        <v>#VALUE!</v>
      </c>
    </row>
    <row r="155" spans="1:28" s="30" customFormat="1" ht="30.6" hidden="1" x14ac:dyDescent="0.25">
      <c r="A155" s="43" t="s">
        <v>53</v>
      </c>
      <c r="B155" s="44" t="s">
        <v>84</v>
      </c>
      <c r="C155" s="45" t="s">
        <v>43</v>
      </c>
      <c r="D155" s="45" t="s">
        <v>578</v>
      </c>
      <c r="E155" s="45" t="s">
        <v>1590</v>
      </c>
      <c r="F155" s="44">
        <v>516</v>
      </c>
      <c r="G155" s="46" t="s">
        <v>1614</v>
      </c>
      <c r="H155" s="45" t="s">
        <v>1615</v>
      </c>
      <c r="I155" s="44" t="s">
        <v>90</v>
      </c>
      <c r="J155" s="1">
        <v>30</v>
      </c>
      <c r="K155" s="1">
        <v>21</v>
      </c>
      <c r="L155" s="47">
        <v>5</v>
      </c>
      <c r="M155" s="1"/>
      <c r="N155" s="43" t="s">
        <v>1616</v>
      </c>
      <c r="O155" s="45" t="s">
        <v>1617</v>
      </c>
      <c r="P155" s="48" t="s">
        <v>2598</v>
      </c>
      <c r="Q155" s="45" t="str">
        <f>VLOOKUP(P155,'[1]PLAN DE ACCION 2017'!$Q$18:$R$1102,2,0)</f>
        <v>construcción</v>
      </c>
      <c r="R155" s="49">
        <v>400000000</v>
      </c>
      <c r="S155" s="45" t="s">
        <v>196</v>
      </c>
      <c r="T155" s="50" t="s">
        <v>2979</v>
      </c>
      <c r="U155" s="51">
        <v>2</v>
      </c>
      <c r="V155" s="52">
        <v>43101</v>
      </c>
      <c r="W155" s="53">
        <v>12</v>
      </c>
      <c r="X155" s="43" t="s">
        <v>1663</v>
      </c>
      <c r="Y155" s="31">
        <f t="shared" si="2"/>
        <v>400000000</v>
      </c>
      <c r="Z155" s="31">
        <v>400000000</v>
      </c>
      <c r="AA155" s="31">
        <v>0</v>
      </c>
      <c r="AB155" s="54">
        <v>0</v>
      </c>
    </row>
    <row r="156" spans="1:28" s="30" customFormat="1" ht="91.8" hidden="1" x14ac:dyDescent="0.25">
      <c r="A156" s="43" t="s">
        <v>53</v>
      </c>
      <c r="B156" s="44" t="s">
        <v>84</v>
      </c>
      <c r="C156" s="45" t="s">
        <v>43</v>
      </c>
      <c r="D156" s="45" t="s">
        <v>578</v>
      </c>
      <c r="E156" s="45" t="s">
        <v>1590</v>
      </c>
      <c r="F156" s="44">
        <v>517</v>
      </c>
      <c r="G156" s="46" t="s">
        <v>1597</v>
      </c>
      <c r="H156" s="45" t="s">
        <v>714</v>
      </c>
      <c r="I156" s="44" t="s">
        <v>90</v>
      </c>
      <c r="J156" s="1">
        <v>1</v>
      </c>
      <c r="K156" s="1">
        <v>0.5</v>
      </c>
      <c r="L156" s="47">
        <v>0.25</v>
      </c>
      <c r="M156" s="1"/>
      <c r="N156" s="43" t="s">
        <v>1593</v>
      </c>
      <c r="O156" s="45" t="s">
        <v>1594</v>
      </c>
      <c r="P156" s="48" t="s">
        <v>1598</v>
      </c>
      <c r="Q156" s="45" t="str">
        <f>VLOOKUP(P156,'[1]PLAN DE ACCION 2017'!$Q$18:$R$1102,2,0)</f>
        <v>estrategia para apoyar y articular a los Centros de Atención Penal Integral - CAPIV, CAIVAS y CPIF en los municipios del departamento, brindando atención diferencial no preferencial con enfoque de género, ciclo vital y reconomiento de las diversidades poblacionales, situacionales, sexuales y de cultos.</v>
      </c>
      <c r="R156" s="49">
        <v>90000000</v>
      </c>
      <c r="S156" s="45" t="s">
        <v>2694</v>
      </c>
      <c r="T156" s="50" t="s">
        <v>2979</v>
      </c>
      <c r="U156" s="51">
        <v>5</v>
      </c>
      <c r="V156" s="52">
        <v>43101</v>
      </c>
      <c r="W156" s="53">
        <v>12</v>
      </c>
      <c r="X156" s="43" t="s">
        <v>1599</v>
      </c>
      <c r="Y156" s="31">
        <f t="shared" si="2"/>
        <v>90000000</v>
      </c>
      <c r="Z156" s="31">
        <v>90000000</v>
      </c>
      <c r="AA156" s="31">
        <v>0</v>
      </c>
      <c r="AB156" s="54">
        <v>0</v>
      </c>
    </row>
    <row r="157" spans="1:28" s="30" customFormat="1" ht="40.799999999999997" hidden="1" x14ac:dyDescent="0.25">
      <c r="A157" s="43" t="s">
        <v>53</v>
      </c>
      <c r="B157" s="44" t="s">
        <v>84</v>
      </c>
      <c r="C157" s="45" t="s">
        <v>43</v>
      </c>
      <c r="D157" s="45" t="s">
        <v>578</v>
      </c>
      <c r="E157" s="45" t="s">
        <v>1590</v>
      </c>
      <c r="F157" s="44">
        <v>518</v>
      </c>
      <c r="G157" s="46" t="s">
        <v>1608</v>
      </c>
      <c r="H157" s="45" t="s">
        <v>1609</v>
      </c>
      <c r="I157" s="44" t="s">
        <v>90</v>
      </c>
      <c r="J157" s="1">
        <v>9</v>
      </c>
      <c r="K157" s="1">
        <v>15</v>
      </c>
      <c r="L157" s="47">
        <v>15</v>
      </c>
      <c r="M157" s="1"/>
      <c r="N157" s="43" t="s">
        <v>1610</v>
      </c>
      <c r="O157" s="45" t="s">
        <v>1611</v>
      </c>
      <c r="P157" s="48" t="s">
        <v>1612</v>
      </c>
      <c r="Q157" s="45" t="str">
        <f>VLOOKUP(P157,'[1]PLAN DE ACCION 2017'!$Q$18:$R$1102,2,0)</f>
        <v>DOTAR LAS INFRAESTRUCTURAS FISICAS A UN CENTRO DE ATENCION ESPECIAL (CAE) Y A 8 CENTROS ESPECIFICOS DE TRATAMIENTO Y REABILITACION SOCIAL (CETRAS).</v>
      </c>
      <c r="R157" s="49">
        <v>60000000</v>
      </c>
      <c r="S157" s="45" t="s">
        <v>1613</v>
      </c>
      <c r="T157" s="50" t="s">
        <v>2979</v>
      </c>
      <c r="U157" s="51">
        <v>1</v>
      </c>
      <c r="V157" s="52">
        <v>43101</v>
      </c>
      <c r="W157" s="53">
        <v>12</v>
      </c>
      <c r="X157" s="43" t="s">
        <v>1599</v>
      </c>
      <c r="Y157" s="31">
        <f t="shared" si="2"/>
        <v>60000000</v>
      </c>
      <c r="Z157" s="31">
        <v>60000000</v>
      </c>
      <c r="AA157" s="31">
        <v>0</v>
      </c>
      <c r="AB157" s="54">
        <v>0</v>
      </c>
    </row>
    <row r="158" spans="1:28" s="30" customFormat="1" ht="71.400000000000006" hidden="1" x14ac:dyDescent="0.25">
      <c r="A158" s="43" t="s">
        <v>53</v>
      </c>
      <c r="B158" s="44" t="s">
        <v>84</v>
      </c>
      <c r="C158" s="45" t="s">
        <v>43</v>
      </c>
      <c r="D158" s="45" t="s">
        <v>578</v>
      </c>
      <c r="E158" s="45" t="s">
        <v>1590</v>
      </c>
      <c r="F158" s="44">
        <v>519</v>
      </c>
      <c r="G158" s="46" t="s">
        <v>1600</v>
      </c>
      <c r="H158" s="45" t="s">
        <v>159</v>
      </c>
      <c r="I158" s="44" t="s">
        <v>90</v>
      </c>
      <c r="J158" s="1">
        <v>1</v>
      </c>
      <c r="K158" s="1">
        <v>0.5</v>
      </c>
      <c r="L158" s="47">
        <v>0.25</v>
      </c>
      <c r="M158" s="1"/>
      <c r="N158" s="43" t="s">
        <v>1593</v>
      </c>
      <c r="O158" s="45" t="s">
        <v>1594</v>
      </c>
      <c r="P158" s="48" t="s">
        <v>1601</v>
      </c>
      <c r="Q158" s="45" t="str">
        <f>VLOOKUP(P158,'[1]PLAN DE ACCION 2017'!$Q$18:$R$1102,2,0)</f>
        <v>plan de accion para el fortalecimiento de los organismos administradores de justicia</v>
      </c>
      <c r="R158" s="49">
        <v>190000000</v>
      </c>
      <c r="S158" s="45" t="s">
        <v>2695</v>
      </c>
      <c r="T158" s="50" t="s">
        <v>2979</v>
      </c>
      <c r="U158" s="51">
        <v>2</v>
      </c>
      <c r="V158" s="52">
        <v>43101</v>
      </c>
      <c r="W158" s="53">
        <v>12</v>
      </c>
      <c r="X158" s="43" t="s">
        <v>1596</v>
      </c>
      <c r="Y158" s="31">
        <f t="shared" si="2"/>
        <v>140000000</v>
      </c>
      <c r="Z158" s="31">
        <v>140000000</v>
      </c>
      <c r="AA158" s="31">
        <v>0</v>
      </c>
      <c r="AB158" s="54">
        <v>0</v>
      </c>
    </row>
    <row r="159" spans="1:28" s="30" customFormat="1" ht="40.799999999999997" hidden="1" x14ac:dyDescent="0.25">
      <c r="A159" s="43" t="s">
        <v>53</v>
      </c>
      <c r="B159" s="44" t="s">
        <v>84</v>
      </c>
      <c r="C159" s="45" t="s">
        <v>43</v>
      </c>
      <c r="D159" s="45" t="s">
        <v>578</v>
      </c>
      <c r="E159" s="45" t="s">
        <v>1590</v>
      </c>
      <c r="F159" s="44">
        <v>519</v>
      </c>
      <c r="G159" s="46" t="s">
        <v>1600</v>
      </c>
      <c r="H159" s="45" t="s">
        <v>159</v>
      </c>
      <c r="I159" s="44" t="s">
        <v>90</v>
      </c>
      <c r="J159" s="1">
        <v>1</v>
      </c>
      <c r="K159" s="1">
        <v>0.5</v>
      </c>
      <c r="L159" s="47">
        <v>0.25</v>
      </c>
      <c r="M159" s="1"/>
      <c r="N159" s="43" t="s">
        <v>1593</v>
      </c>
      <c r="O159" s="45" t="s">
        <v>1594</v>
      </c>
      <c r="P159" s="48" t="s">
        <v>1601</v>
      </c>
      <c r="Q159" s="45" t="str">
        <f>VLOOKUP(P159,'[1]PLAN DE ACCION 2017'!$Q$18:$R$1102,2,0)</f>
        <v>plan de accion para el fortalecimiento de los organismos administradores de justicia</v>
      </c>
      <c r="R159" s="49">
        <v>190000000</v>
      </c>
      <c r="S159" s="45" t="s">
        <v>326</v>
      </c>
      <c r="T159" s="50" t="s">
        <v>2979</v>
      </c>
      <c r="U159" s="51">
        <v>1</v>
      </c>
      <c r="V159" s="52">
        <v>43101</v>
      </c>
      <c r="W159" s="53">
        <v>12</v>
      </c>
      <c r="X159" s="43" t="s">
        <v>1596</v>
      </c>
      <c r="Y159" s="31">
        <f t="shared" si="2"/>
        <v>50000000</v>
      </c>
      <c r="Z159" s="31">
        <v>50000000</v>
      </c>
      <c r="AA159" s="31">
        <v>0</v>
      </c>
      <c r="AB159" s="54">
        <v>0</v>
      </c>
    </row>
    <row r="160" spans="1:28" s="30" customFormat="1" ht="61.2" hidden="1" x14ac:dyDescent="0.25">
      <c r="A160" s="43" t="s">
        <v>53</v>
      </c>
      <c r="B160" s="44" t="s">
        <v>84</v>
      </c>
      <c r="C160" s="45" t="s">
        <v>43</v>
      </c>
      <c r="D160" s="45" t="s">
        <v>578</v>
      </c>
      <c r="E160" s="45" t="s">
        <v>679</v>
      </c>
      <c r="F160" s="44">
        <v>520</v>
      </c>
      <c r="G160" s="46" t="s">
        <v>1619</v>
      </c>
      <c r="H160" s="45" t="s">
        <v>1620</v>
      </c>
      <c r="I160" s="44" t="s">
        <v>90</v>
      </c>
      <c r="J160" s="1">
        <v>1</v>
      </c>
      <c r="K160" s="1">
        <v>0.5</v>
      </c>
      <c r="L160" s="47">
        <v>0.25</v>
      </c>
      <c r="M160" s="1"/>
      <c r="N160" s="43" t="s">
        <v>1621</v>
      </c>
      <c r="O160" s="45" t="s">
        <v>1622</v>
      </c>
      <c r="P160" s="48" t="s">
        <v>1623</v>
      </c>
      <c r="Q160" s="45" t="str">
        <f>VLOOKUP(P160,'[1]PLAN DE ACCION 2017'!$Q$18:$R$1102,2,0)</f>
        <v>POLICÍAS CAPACITADOS</v>
      </c>
      <c r="R160" s="49">
        <v>40000000</v>
      </c>
      <c r="S160" s="45" t="s">
        <v>1624</v>
      </c>
      <c r="T160" s="50" t="s">
        <v>2979</v>
      </c>
      <c r="U160" s="51">
        <v>1</v>
      </c>
      <c r="V160" s="52">
        <v>43101</v>
      </c>
      <c r="W160" s="53">
        <v>12</v>
      </c>
      <c r="X160" s="43" t="s">
        <v>1599</v>
      </c>
      <c r="Y160" s="31">
        <f t="shared" si="2"/>
        <v>40000000</v>
      </c>
      <c r="Z160" s="31">
        <v>40000000</v>
      </c>
      <c r="AA160" s="31">
        <v>0</v>
      </c>
      <c r="AB160" s="54">
        <v>0</v>
      </c>
    </row>
    <row r="161" spans="1:28" s="30" customFormat="1" ht="61.2" hidden="1" x14ac:dyDescent="0.25">
      <c r="A161" s="43" t="s">
        <v>53</v>
      </c>
      <c r="B161" s="44" t="s">
        <v>84</v>
      </c>
      <c r="C161" s="45" t="s">
        <v>43</v>
      </c>
      <c r="D161" s="45" t="s">
        <v>578</v>
      </c>
      <c r="E161" s="45" t="s">
        <v>679</v>
      </c>
      <c r="F161" s="44">
        <v>522</v>
      </c>
      <c r="G161" s="46" t="s">
        <v>1625</v>
      </c>
      <c r="H161" s="45" t="s">
        <v>1626</v>
      </c>
      <c r="I161" s="44" t="s">
        <v>90</v>
      </c>
      <c r="J161" s="1">
        <v>1</v>
      </c>
      <c r="K161" s="1">
        <v>0.5</v>
      </c>
      <c r="L161" s="47">
        <v>0.25</v>
      </c>
      <c r="M161" s="1"/>
      <c r="N161" s="43" t="s">
        <v>1621</v>
      </c>
      <c r="O161" s="45" t="s">
        <v>1622</v>
      </c>
      <c r="P161" s="48" t="s">
        <v>1627</v>
      </c>
      <c r="Q161" s="45" t="str">
        <f>VLOOKUP(P161,'[1]PLAN DE ACCION 2017'!$Q$18:$R$1102,2,0)</f>
        <v>PLAN INTERINSTITUCIONAL SOACHA</v>
      </c>
      <c r="R161" s="49">
        <v>614000000</v>
      </c>
      <c r="S161" s="45" t="s">
        <v>1628</v>
      </c>
      <c r="T161" s="50" t="s">
        <v>2979</v>
      </c>
      <c r="U161" s="51">
        <v>1</v>
      </c>
      <c r="V161" s="52">
        <v>43101</v>
      </c>
      <c r="W161" s="53">
        <v>12</v>
      </c>
      <c r="X161" s="43" t="s">
        <v>1599</v>
      </c>
      <c r="Y161" s="31">
        <f t="shared" si="2"/>
        <v>80608000</v>
      </c>
      <c r="Z161" s="31">
        <v>80608000</v>
      </c>
      <c r="AA161" s="31">
        <v>0</v>
      </c>
      <c r="AB161" s="54">
        <v>0</v>
      </c>
    </row>
    <row r="162" spans="1:28" s="30" customFormat="1" ht="61.2" hidden="1" x14ac:dyDescent="0.25">
      <c r="A162" s="43" t="s">
        <v>53</v>
      </c>
      <c r="B162" s="44" t="s">
        <v>84</v>
      </c>
      <c r="C162" s="45" t="s">
        <v>43</v>
      </c>
      <c r="D162" s="45" t="s">
        <v>578</v>
      </c>
      <c r="E162" s="45" t="s">
        <v>679</v>
      </c>
      <c r="F162" s="44">
        <v>522</v>
      </c>
      <c r="G162" s="46" t="s">
        <v>1625</v>
      </c>
      <c r="H162" s="45" t="s">
        <v>1626</v>
      </c>
      <c r="I162" s="44" t="s">
        <v>90</v>
      </c>
      <c r="J162" s="1">
        <v>1</v>
      </c>
      <c r="K162" s="1">
        <v>0.5</v>
      </c>
      <c r="L162" s="47">
        <v>0.25</v>
      </c>
      <c r="M162" s="1"/>
      <c r="N162" s="43" t="s">
        <v>1621</v>
      </c>
      <c r="O162" s="45" t="s">
        <v>1622</v>
      </c>
      <c r="P162" s="48" t="s">
        <v>1627</v>
      </c>
      <c r="Q162" s="45" t="str">
        <f>VLOOKUP(P162,'[1]PLAN DE ACCION 2017'!$Q$18:$R$1102,2,0)</f>
        <v>PLAN INTERINSTITUCIONAL SOACHA</v>
      </c>
      <c r="R162" s="49">
        <v>614000000</v>
      </c>
      <c r="S162" s="45" t="s">
        <v>1629</v>
      </c>
      <c r="T162" s="50" t="s">
        <v>2979</v>
      </c>
      <c r="U162" s="51">
        <v>1</v>
      </c>
      <c r="V162" s="52">
        <v>43101</v>
      </c>
      <c r="W162" s="53">
        <v>12</v>
      </c>
      <c r="X162" s="43" t="s">
        <v>1599</v>
      </c>
      <c r="Y162" s="31">
        <f t="shared" si="2"/>
        <v>93392000</v>
      </c>
      <c r="Z162" s="31">
        <v>93392000</v>
      </c>
      <c r="AA162" s="31">
        <v>0</v>
      </c>
      <c r="AB162" s="54">
        <v>0</v>
      </c>
    </row>
    <row r="163" spans="1:28" s="30" customFormat="1" ht="61.2" hidden="1" x14ac:dyDescent="0.25">
      <c r="A163" s="43" t="s">
        <v>53</v>
      </c>
      <c r="B163" s="44" t="s">
        <v>84</v>
      </c>
      <c r="C163" s="45" t="s">
        <v>43</v>
      </c>
      <c r="D163" s="45" t="s">
        <v>578</v>
      </c>
      <c r="E163" s="45" t="s">
        <v>679</v>
      </c>
      <c r="F163" s="44">
        <v>522</v>
      </c>
      <c r="G163" s="46" t="s">
        <v>1625</v>
      </c>
      <c r="H163" s="45" t="s">
        <v>1626</v>
      </c>
      <c r="I163" s="44" t="s">
        <v>90</v>
      </c>
      <c r="J163" s="1">
        <v>1</v>
      </c>
      <c r="K163" s="1">
        <v>0.5</v>
      </c>
      <c r="L163" s="47">
        <v>0.25</v>
      </c>
      <c r="M163" s="1"/>
      <c r="N163" s="43" t="s">
        <v>1621</v>
      </c>
      <c r="O163" s="45" t="s">
        <v>1622</v>
      </c>
      <c r="P163" s="48" t="s">
        <v>1627</v>
      </c>
      <c r="Q163" s="45" t="str">
        <f>VLOOKUP(P163,'[1]PLAN DE ACCION 2017'!$Q$18:$R$1102,2,0)</f>
        <v>PLAN INTERINSTITUCIONAL SOACHA</v>
      </c>
      <c r="R163" s="49">
        <v>614000000</v>
      </c>
      <c r="S163" s="45" t="s">
        <v>2699</v>
      </c>
      <c r="T163" s="50" t="s">
        <v>2979</v>
      </c>
      <c r="U163" s="51">
        <v>2</v>
      </c>
      <c r="V163" s="52">
        <v>43101</v>
      </c>
      <c r="W163" s="53">
        <v>12</v>
      </c>
      <c r="X163" s="43" t="s">
        <v>1599</v>
      </c>
      <c r="Y163" s="31">
        <f t="shared" si="2"/>
        <v>440000000</v>
      </c>
      <c r="Z163" s="31">
        <v>440000000</v>
      </c>
      <c r="AA163" s="31">
        <v>0</v>
      </c>
      <c r="AB163" s="54">
        <v>0</v>
      </c>
    </row>
    <row r="164" spans="1:28" s="30" customFormat="1" ht="40.799999999999997" hidden="1" x14ac:dyDescent="0.25">
      <c r="A164" s="43" t="s">
        <v>53</v>
      </c>
      <c r="B164" s="44" t="s">
        <v>84</v>
      </c>
      <c r="C164" s="45" t="s">
        <v>43</v>
      </c>
      <c r="D164" s="45" t="s">
        <v>578</v>
      </c>
      <c r="E164" s="45" t="s">
        <v>679</v>
      </c>
      <c r="F164" s="44">
        <v>525</v>
      </c>
      <c r="G164" s="46" t="s">
        <v>1630</v>
      </c>
      <c r="H164" s="45" t="s">
        <v>1626</v>
      </c>
      <c r="I164" s="44" t="s">
        <v>90</v>
      </c>
      <c r="J164" s="1">
        <v>1</v>
      </c>
      <c r="K164" s="1">
        <v>0.5</v>
      </c>
      <c r="L164" s="47">
        <v>0.25</v>
      </c>
      <c r="M164" s="1"/>
      <c r="N164" s="43" t="s">
        <v>1621</v>
      </c>
      <c r="O164" s="45" t="s">
        <v>1622</v>
      </c>
      <c r="P164" s="48" t="s">
        <v>1631</v>
      </c>
      <c r="Q164" s="45" t="str">
        <f>VLOOKUP(P164,'[1]PLAN DE ACCION 2017'!$Q$18:$R$1102,2,0)</f>
        <v>ESTRATEGIA DE COMUNICACIÓN, CONCIENCIACIÓN Y SENSIBILIZACIÓN DESDE LA EDUCACIÓN PARA LOS DELITOS AMBIENTALES O CONTRA LA FAUNA Y LA FLORA</v>
      </c>
      <c r="R164" s="49">
        <v>37000000</v>
      </c>
      <c r="S164" s="45" t="s">
        <v>2700</v>
      </c>
      <c r="T164" s="50" t="s">
        <v>2979</v>
      </c>
      <c r="U164" s="51">
        <v>15</v>
      </c>
      <c r="V164" s="52">
        <v>43101</v>
      </c>
      <c r="W164" s="53">
        <v>12</v>
      </c>
      <c r="X164" s="43" t="s">
        <v>1599</v>
      </c>
      <c r="Y164" s="31">
        <f t="shared" si="2"/>
        <v>37000000</v>
      </c>
      <c r="Z164" s="31">
        <v>37000000</v>
      </c>
      <c r="AA164" s="31">
        <v>0</v>
      </c>
      <c r="AB164" s="54">
        <v>0</v>
      </c>
    </row>
    <row r="165" spans="1:28" s="30" customFormat="1" ht="40.799999999999997" hidden="1" x14ac:dyDescent="0.25">
      <c r="A165" s="43" t="s">
        <v>53</v>
      </c>
      <c r="B165" s="44" t="s">
        <v>84</v>
      </c>
      <c r="C165" s="45" t="s">
        <v>85</v>
      </c>
      <c r="D165" s="45" t="s">
        <v>405</v>
      </c>
      <c r="E165" s="45" t="s">
        <v>1780</v>
      </c>
      <c r="F165" s="44">
        <v>526</v>
      </c>
      <c r="G165" s="46" t="s">
        <v>3056</v>
      </c>
      <c r="H165" s="45" t="s">
        <v>3057</v>
      </c>
      <c r="I165" s="44" t="s">
        <v>90</v>
      </c>
      <c r="J165" s="1">
        <v>15</v>
      </c>
      <c r="K165" s="1">
        <v>17</v>
      </c>
      <c r="L165" s="47">
        <v>17</v>
      </c>
      <c r="M165" s="1"/>
      <c r="N165" s="43" t="s">
        <v>1621</v>
      </c>
      <c r="O165" s="45" t="s">
        <v>1622</v>
      </c>
      <c r="P165" s="48" t="s">
        <v>1632</v>
      </c>
      <c r="Q165" s="45" t="str">
        <f>VLOOKUP(P165,'[1]PLAN DE ACCION 2017'!$Q$18:$R$1102,2,0)</f>
        <v>HOGARES DE PASO PARA LA ATENCION DE NIÑOS, NIÑAS Y ADOLESCENTES</v>
      </c>
      <c r="R165" s="49">
        <v>90000000</v>
      </c>
      <c r="S165" s="45" t="s">
        <v>1633</v>
      </c>
      <c r="T165" s="50" t="s">
        <v>2979</v>
      </c>
      <c r="U165" s="51">
        <v>4</v>
      </c>
      <c r="V165" s="52">
        <v>43101</v>
      </c>
      <c r="W165" s="53">
        <v>12</v>
      </c>
      <c r="X165" s="43" t="s">
        <v>1599</v>
      </c>
      <c r="Y165" s="31">
        <f t="shared" si="2"/>
        <v>90000000</v>
      </c>
      <c r="Z165" s="31">
        <v>90000000</v>
      </c>
      <c r="AA165" s="31">
        <v>0</v>
      </c>
      <c r="AB165" s="54">
        <v>0</v>
      </c>
    </row>
    <row r="166" spans="1:28" s="30" customFormat="1" ht="81.599999999999994" hidden="1" x14ac:dyDescent="0.25">
      <c r="A166" s="43" t="s">
        <v>53</v>
      </c>
      <c r="B166" s="44" t="s">
        <v>84</v>
      </c>
      <c r="C166" s="45" t="s">
        <v>43</v>
      </c>
      <c r="D166" s="45" t="s">
        <v>578</v>
      </c>
      <c r="E166" s="45" t="s">
        <v>679</v>
      </c>
      <c r="F166" s="44">
        <v>527</v>
      </c>
      <c r="G166" s="46" t="s">
        <v>1634</v>
      </c>
      <c r="H166" s="45" t="s">
        <v>1635</v>
      </c>
      <c r="I166" s="44" t="s">
        <v>90</v>
      </c>
      <c r="J166" s="1">
        <v>1</v>
      </c>
      <c r="K166" s="1">
        <v>0.35</v>
      </c>
      <c r="L166" s="47">
        <v>0.4</v>
      </c>
      <c r="M166" s="1"/>
      <c r="N166" s="43" t="s">
        <v>1621</v>
      </c>
      <c r="O166" s="45" t="s">
        <v>1622</v>
      </c>
      <c r="P166" s="48" t="s">
        <v>2599</v>
      </c>
      <c r="Q166" s="45" t="str">
        <f>VLOOKUP(P166,'[1]PLAN DE ACCION 2017'!$Q$18:$R$1102,2,0)</f>
        <v>PLAN DE VISIBILIZACION</v>
      </c>
      <c r="R166" s="49">
        <v>45000000</v>
      </c>
      <c r="S166" s="45" t="s">
        <v>2701</v>
      </c>
      <c r="T166" s="50" t="s">
        <v>2979</v>
      </c>
      <c r="U166" s="51">
        <v>50</v>
      </c>
      <c r="V166" s="52">
        <v>43101</v>
      </c>
      <c r="W166" s="53">
        <v>12</v>
      </c>
      <c r="X166" s="43" t="s">
        <v>1596</v>
      </c>
      <c r="Y166" s="31">
        <f t="shared" si="2"/>
        <v>45000000</v>
      </c>
      <c r="Z166" s="31">
        <v>45000000</v>
      </c>
      <c r="AA166" s="31">
        <v>0</v>
      </c>
      <c r="AB166" s="54">
        <v>0</v>
      </c>
    </row>
    <row r="167" spans="1:28" s="30" customFormat="1" ht="40.799999999999997" hidden="1" x14ac:dyDescent="0.25">
      <c r="A167" s="43" t="s">
        <v>53</v>
      </c>
      <c r="B167" s="44" t="s">
        <v>84</v>
      </c>
      <c r="C167" s="45" t="s">
        <v>43</v>
      </c>
      <c r="D167" s="45" t="s">
        <v>578</v>
      </c>
      <c r="E167" s="45" t="s">
        <v>679</v>
      </c>
      <c r="F167" s="44">
        <v>529</v>
      </c>
      <c r="G167" s="46" t="s">
        <v>1636</v>
      </c>
      <c r="H167" s="45" t="s">
        <v>1637</v>
      </c>
      <c r="I167" s="44" t="s">
        <v>90</v>
      </c>
      <c r="J167" s="1">
        <v>1</v>
      </c>
      <c r="K167" s="1">
        <v>0.35</v>
      </c>
      <c r="L167" s="47">
        <v>0.4</v>
      </c>
      <c r="M167" s="1"/>
      <c r="N167" s="43" t="s">
        <v>1621</v>
      </c>
      <c r="O167" s="45" t="s">
        <v>1622</v>
      </c>
      <c r="P167" s="48" t="s">
        <v>1638</v>
      </c>
      <c r="Q167" s="45" t="str">
        <f>VLOOKUP(P167,'[1]PLAN DE ACCION 2017'!$Q$18:$R$1102,2,0)</f>
        <v>REFERENTE - ENLACE INTERINSTITUCIONAL PARA LA ATENCIÓN INTEGRAL DE HABITABILIDAD EN CALLE Y DE CALLE</v>
      </c>
      <c r="R167" s="49">
        <v>25072000</v>
      </c>
      <c r="S167" s="45" t="s">
        <v>1639</v>
      </c>
      <c r="T167" s="50" t="s">
        <v>3021</v>
      </c>
      <c r="U167" s="51">
        <v>2</v>
      </c>
      <c r="V167" s="52">
        <v>43101</v>
      </c>
      <c r="W167" s="53">
        <v>12</v>
      </c>
      <c r="X167" s="43" t="s">
        <v>1599</v>
      </c>
      <c r="Y167" s="31">
        <f t="shared" si="2"/>
        <v>15072000</v>
      </c>
      <c r="Z167" s="31">
        <v>15072000</v>
      </c>
      <c r="AA167" s="31">
        <v>0</v>
      </c>
      <c r="AB167" s="54">
        <v>0</v>
      </c>
    </row>
    <row r="168" spans="1:28" s="30" customFormat="1" ht="51" hidden="1" x14ac:dyDescent="0.25">
      <c r="A168" s="43" t="s">
        <v>53</v>
      </c>
      <c r="B168" s="44" t="s">
        <v>84</v>
      </c>
      <c r="C168" s="45" t="s">
        <v>43</v>
      </c>
      <c r="D168" s="45" t="s">
        <v>578</v>
      </c>
      <c r="E168" s="45" t="s">
        <v>679</v>
      </c>
      <c r="F168" s="44">
        <v>529</v>
      </c>
      <c r="G168" s="46" t="s">
        <v>1636</v>
      </c>
      <c r="H168" s="45" t="s">
        <v>1637</v>
      </c>
      <c r="I168" s="44" t="s">
        <v>90</v>
      </c>
      <c r="J168" s="1">
        <v>1</v>
      </c>
      <c r="K168" s="1">
        <v>0.35</v>
      </c>
      <c r="L168" s="47">
        <v>0.4</v>
      </c>
      <c r="M168" s="1"/>
      <c r="N168" s="43" t="s">
        <v>1621</v>
      </c>
      <c r="O168" s="45" t="s">
        <v>1622</v>
      </c>
      <c r="P168" s="48" t="s">
        <v>1638</v>
      </c>
      <c r="Q168" s="45" t="str">
        <f>VLOOKUP(P168,'[1]PLAN DE ACCION 2017'!$Q$18:$R$1102,2,0)</f>
        <v>REFERENTE - ENLACE INTERINSTITUCIONAL PARA LA ATENCIÓN INTEGRAL DE HABITABILIDAD EN CALLE Y DE CALLE</v>
      </c>
      <c r="R168" s="49">
        <v>25072000</v>
      </c>
      <c r="S168" s="45" t="s">
        <v>2699</v>
      </c>
      <c r="T168" s="50" t="s">
        <v>2979</v>
      </c>
      <c r="U168" s="51">
        <v>1</v>
      </c>
      <c r="V168" s="52">
        <v>43101</v>
      </c>
      <c r="W168" s="53">
        <v>12</v>
      </c>
      <c r="X168" s="43" t="s">
        <v>1599</v>
      </c>
      <c r="Y168" s="31">
        <f t="shared" si="2"/>
        <v>10000000</v>
      </c>
      <c r="Z168" s="31">
        <v>10000000</v>
      </c>
      <c r="AA168" s="31">
        <v>0</v>
      </c>
      <c r="AB168" s="54">
        <v>0</v>
      </c>
    </row>
    <row r="169" spans="1:28" s="30" customFormat="1" ht="102" hidden="1" x14ac:dyDescent="0.25">
      <c r="A169" s="43" t="s">
        <v>53</v>
      </c>
      <c r="B169" s="44" t="s">
        <v>84</v>
      </c>
      <c r="C169" s="45" t="s">
        <v>43</v>
      </c>
      <c r="D169" s="45" t="s">
        <v>578</v>
      </c>
      <c r="E169" s="45" t="s">
        <v>679</v>
      </c>
      <c r="F169" s="44">
        <v>531</v>
      </c>
      <c r="G169" s="46" t="s">
        <v>1640</v>
      </c>
      <c r="H169" s="45" t="s">
        <v>1641</v>
      </c>
      <c r="I169" s="44" t="s">
        <v>90</v>
      </c>
      <c r="J169" s="1">
        <v>1</v>
      </c>
      <c r="K169" s="1">
        <v>1</v>
      </c>
      <c r="L169" s="47">
        <v>0</v>
      </c>
      <c r="M169" s="1"/>
      <c r="N169" s="43" t="s">
        <v>1621</v>
      </c>
      <c r="O169" s="45" t="s">
        <v>1622</v>
      </c>
      <c r="P169" s="48" t="s">
        <v>1642</v>
      </c>
      <c r="Q169" s="45" t="str">
        <f>VLOOKUP(P169,'[1]PLAN DE ACCION 2017'!$Q$18:$R$1102,2,0)</f>
        <v>ESTRATEGIA INTEGRAL PARA PREVENIR, CONTROLAR Y COMBATIR EL MICROTRÁFICO EN EL DEPARTAMENTO DURANTE EL CUATRIENIO</v>
      </c>
      <c r="R169" s="49">
        <v>645000000</v>
      </c>
      <c r="S169" s="45" t="s">
        <v>2702</v>
      </c>
      <c r="T169" s="50" t="s">
        <v>3021</v>
      </c>
      <c r="U169" s="51">
        <v>1</v>
      </c>
      <c r="V169" s="52">
        <v>43101</v>
      </c>
      <c r="W169" s="53">
        <v>12</v>
      </c>
      <c r="X169" s="43" t="s">
        <v>1599</v>
      </c>
      <c r="Y169" s="31">
        <f t="shared" si="2"/>
        <v>65000000</v>
      </c>
      <c r="Z169" s="31">
        <v>65000000</v>
      </c>
      <c r="AA169" s="31">
        <v>0</v>
      </c>
      <c r="AB169" s="54">
        <v>0</v>
      </c>
    </row>
    <row r="170" spans="1:28" s="30" customFormat="1" ht="40.799999999999997" hidden="1" x14ac:dyDescent="0.25">
      <c r="A170" s="43" t="s">
        <v>53</v>
      </c>
      <c r="B170" s="44" t="s">
        <v>84</v>
      </c>
      <c r="C170" s="45" t="s">
        <v>43</v>
      </c>
      <c r="D170" s="45" t="s">
        <v>578</v>
      </c>
      <c r="E170" s="45" t="s">
        <v>679</v>
      </c>
      <c r="F170" s="44">
        <v>531</v>
      </c>
      <c r="G170" s="46" t="s">
        <v>1640</v>
      </c>
      <c r="H170" s="45" t="s">
        <v>1641</v>
      </c>
      <c r="I170" s="44" t="s">
        <v>90</v>
      </c>
      <c r="J170" s="1">
        <v>1</v>
      </c>
      <c r="K170" s="1">
        <v>1</v>
      </c>
      <c r="L170" s="47">
        <v>0</v>
      </c>
      <c r="M170" s="1"/>
      <c r="N170" s="43" t="s">
        <v>1621</v>
      </c>
      <c r="O170" s="45" t="s">
        <v>1622</v>
      </c>
      <c r="P170" s="48" t="s">
        <v>1642</v>
      </c>
      <c r="Q170" s="45" t="str">
        <f>VLOOKUP(P170,'[1]PLAN DE ACCION 2017'!$Q$18:$R$1102,2,0)</f>
        <v>ESTRATEGIA INTEGRAL PARA PREVENIR, CONTROLAR Y COMBATIR EL MICROTRÁFICO EN EL DEPARTAMENTO DURANTE EL CUATRIENIO</v>
      </c>
      <c r="R170" s="49">
        <v>645000000</v>
      </c>
      <c r="S170" s="45" t="s">
        <v>1644</v>
      </c>
      <c r="T170" s="50" t="s">
        <v>3021</v>
      </c>
      <c r="U170" s="51">
        <v>2</v>
      </c>
      <c r="V170" s="52">
        <v>43101</v>
      </c>
      <c r="W170" s="53">
        <v>12</v>
      </c>
      <c r="X170" s="43" t="s">
        <v>1599</v>
      </c>
      <c r="Y170" s="31">
        <f t="shared" si="2"/>
        <v>50000000</v>
      </c>
      <c r="Z170" s="31">
        <v>50000000</v>
      </c>
      <c r="AA170" s="31">
        <v>0</v>
      </c>
      <c r="AB170" s="54">
        <v>0</v>
      </c>
    </row>
    <row r="171" spans="1:28" s="30" customFormat="1" ht="40.799999999999997" hidden="1" x14ac:dyDescent="0.25">
      <c r="A171" s="43" t="s">
        <v>53</v>
      </c>
      <c r="B171" s="44" t="s">
        <v>84</v>
      </c>
      <c r="C171" s="45" t="s">
        <v>43</v>
      </c>
      <c r="D171" s="45" t="s">
        <v>578</v>
      </c>
      <c r="E171" s="45" t="s">
        <v>679</v>
      </c>
      <c r="F171" s="44">
        <v>531</v>
      </c>
      <c r="G171" s="46" t="s">
        <v>1640</v>
      </c>
      <c r="H171" s="45" t="s">
        <v>1641</v>
      </c>
      <c r="I171" s="44" t="s">
        <v>90</v>
      </c>
      <c r="J171" s="1">
        <v>1</v>
      </c>
      <c r="K171" s="1">
        <v>1</v>
      </c>
      <c r="L171" s="47">
        <v>0</v>
      </c>
      <c r="M171" s="1"/>
      <c r="N171" s="43" t="s">
        <v>1621</v>
      </c>
      <c r="O171" s="45" t="s">
        <v>1622</v>
      </c>
      <c r="P171" s="48" t="s">
        <v>1642</v>
      </c>
      <c r="Q171" s="45" t="str">
        <f>VLOOKUP(P171,'[1]PLAN DE ACCION 2017'!$Q$18:$R$1102,2,0)</f>
        <v>ESTRATEGIA INTEGRAL PARA PREVENIR, CONTROLAR Y COMBATIR EL MICROTRÁFICO EN EL DEPARTAMENTO DURANTE EL CUATRIENIO</v>
      </c>
      <c r="R171" s="49">
        <v>645000000</v>
      </c>
      <c r="S171" s="45" t="s">
        <v>1645</v>
      </c>
      <c r="T171" s="50" t="s">
        <v>3021</v>
      </c>
      <c r="U171" s="51">
        <v>4</v>
      </c>
      <c r="V171" s="52">
        <v>43101</v>
      </c>
      <c r="W171" s="53">
        <v>12</v>
      </c>
      <c r="X171" s="43" t="s">
        <v>1599</v>
      </c>
      <c r="Y171" s="31">
        <f t="shared" si="2"/>
        <v>470000000</v>
      </c>
      <c r="Z171" s="31">
        <v>470000000</v>
      </c>
      <c r="AA171" s="31">
        <v>0</v>
      </c>
      <c r="AB171" s="54">
        <v>0</v>
      </c>
    </row>
    <row r="172" spans="1:28" s="30" customFormat="1" ht="61.2" hidden="1" x14ac:dyDescent="0.25">
      <c r="A172" s="43" t="s">
        <v>53</v>
      </c>
      <c r="B172" s="44" t="s">
        <v>84</v>
      </c>
      <c r="C172" s="45" t="s">
        <v>43</v>
      </c>
      <c r="D172" s="45" t="s">
        <v>578</v>
      </c>
      <c r="E172" s="45" t="s">
        <v>679</v>
      </c>
      <c r="F172" s="44">
        <v>531</v>
      </c>
      <c r="G172" s="46" t="s">
        <v>1640</v>
      </c>
      <c r="H172" s="45" t="s">
        <v>1641</v>
      </c>
      <c r="I172" s="44" t="s">
        <v>90</v>
      </c>
      <c r="J172" s="1">
        <v>1</v>
      </c>
      <c r="K172" s="1">
        <v>1</v>
      </c>
      <c r="L172" s="47">
        <v>0</v>
      </c>
      <c r="M172" s="1"/>
      <c r="N172" s="43" t="s">
        <v>1621</v>
      </c>
      <c r="O172" s="45" t="s">
        <v>1622</v>
      </c>
      <c r="P172" s="48" t="s">
        <v>1642</v>
      </c>
      <c r="Q172" s="45" t="str">
        <f>VLOOKUP(P172,'[1]PLAN DE ACCION 2017'!$Q$18:$R$1102,2,0)</f>
        <v>ESTRATEGIA INTEGRAL PARA PREVENIR, CONTROLAR Y COMBATIR EL MICROTRÁFICO EN EL DEPARTAMENTO DURANTE EL CUATRIENIO</v>
      </c>
      <c r="R172" s="49">
        <v>645000000</v>
      </c>
      <c r="S172" s="45" t="s">
        <v>1643</v>
      </c>
      <c r="T172" s="50" t="s">
        <v>3021</v>
      </c>
      <c r="U172" s="51">
        <v>1</v>
      </c>
      <c r="V172" s="52">
        <v>43101</v>
      </c>
      <c r="W172" s="53">
        <v>12</v>
      </c>
      <c r="X172" s="43" t="s">
        <v>1599</v>
      </c>
      <c r="Y172" s="31">
        <f t="shared" si="2"/>
        <v>60000000</v>
      </c>
      <c r="Z172" s="31">
        <v>60000000</v>
      </c>
      <c r="AA172" s="31">
        <v>0</v>
      </c>
      <c r="AB172" s="54">
        <v>0</v>
      </c>
    </row>
    <row r="173" spans="1:28" s="30" customFormat="1" ht="40.799999999999997" hidden="1" x14ac:dyDescent="0.25">
      <c r="A173" s="43" t="s">
        <v>53</v>
      </c>
      <c r="B173" s="44" t="s">
        <v>84</v>
      </c>
      <c r="C173" s="45" t="s">
        <v>43</v>
      </c>
      <c r="D173" s="45" t="s">
        <v>578</v>
      </c>
      <c r="E173" s="45" t="s">
        <v>679</v>
      </c>
      <c r="F173" s="44">
        <v>532</v>
      </c>
      <c r="G173" s="46" t="s">
        <v>1602</v>
      </c>
      <c r="H173" s="45" t="s">
        <v>1603</v>
      </c>
      <c r="I173" s="44" t="s">
        <v>90</v>
      </c>
      <c r="J173" s="1">
        <v>4</v>
      </c>
      <c r="K173" s="1">
        <v>0.4</v>
      </c>
      <c r="L173" s="47">
        <v>1.6</v>
      </c>
      <c r="M173" s="1"/>
      <c r="N173" s="43" t="s">
        <v>1604</v>
      </c>
      <c r="O173" s="45" t="s">
        <v>1605</v>
      </c>
      <c r="P173" s="48" t="s">
        <v>1606</v>
      </c>
      <c r="Q173" s="45" t="str">
        <f>VLOOKUP(P173,'[1]PLAN DE ACCION 2017'!$Q$18:$R$1102,2,0)</f>
        <v>CENTROS DE ACOGIDA A MUJERES VICTIMAS DE VIOLENCIA</v>
      </c>
      <c r="R173" s="49">
        <v>371000000</v>
      </c>
      <c r="S173" s="45" t="s">
        <v>2696</v>
      </c>
      <c r="T173" s="50" t="s">
        <v>2979</v>
      </c>
      <c r="U173" s="51">
        <v>5</v>
      </c>
      <c r="V173" s="52">
        <v>43101</v>
      </c>
      <c r="W173" s="53">
        <v>12</v>
      </c>
      <c r="X173" s="43" t="s">
        <v>1599</v>
      </c>
      <c r="Y173" s="31">
        <f t="shared" si="2"/>
        <v>232000000</v>
      </c>
      <c r="Z173" s="31">
        <v>232000000</v>
      </c>
      <c r="AA173" s="31">
        <v>0</v>
      </c>
      <c r="AB173" s="54">
        <v>0</v>
      </c>
    </row>
    <row r="174" spans="1:28" s="30" customFormat="1" ht="30.6" hidden="1" x14ac:dyDescent="0.25">
      <c r="A174" s="43" t="s">
        <v>53</v>
      </c>
      <c r="B174" s="44" t="s">
        <v>84</v>
      </c>
      <c r="C174" s="45" t="s">
        <v>43</v>
      </c>
      <c r="D174" s="45" t="s">
        <v>578</v>
      </c>
      <c r="E174" s="45" t="s">
        <v>679</v>
      </c>
      <c r="F174" s="44">
        <v>532</v>
      </c>
      <c r="G174" s="46" t="s">
        <v>1602</v>
      </c>
      <c r="H174" s="45" t="s">
        <v>1603</v>
      </c>
      <c r="I174" s="44" t="s">
        <v>90</v>
      </c>
      <c r="J174" s="1">
        <v>4</v>
      </c>
      <c r="K174" s="1">
        <v>0.4</v>
      </c>
      <c r="L174" s="47">
        <v>1.6</v>
      </c>
      <c r="M174" s="1"/>
      <c r="N174" s="43" t="s">
        <v>1604</v>
      </c>
      <c r="O174" s="45" t="s">
        <v>1605</v>
      </c>
      <c r="P174" s="48" t="s">
        <v>1606</v>
      </c>
      <c r="Q174" s="45" t="str">
        <f>VLOOKUP(P174,'[1]PLAN DE ACCION 2017'!$Q$18:$R$1102,2,0)</f>
        <v>CENTROS DE ACOGIDA A MUJERES VICTIMAS DE VIOLENCIA</v>
      </c>
      <c r="R174" s="49">
        <v>371000000</v>
      </c>
      <c r="S174" s="45" t="s">
        <v>1607</v>
      </c>
      <c r="T174" s="50" t="s">
        <v>2979</v>
      </c>
      <c r="U174" s="51">
        <v>1</v>
      </c>
      <c r="V174" s="52">
        <v>43101</v>
      </c>
      <c r="W174" s="53">
        <v>12</v>
      </c>
      <c r="X174" s="43" t="s">
        <v>1599</v>
      </c>
      <c r="Y174" s="31">
        <f t="shared" si="2"/>
        <v>139000000</v>
      </c>
      <c r="Z174" s="31">
        <v>139000000</v>
      </c>
      <c r="AA174" s="31">
        <v>0</v>
      </c>
      <c r="AB174" s="54">
        <v>0</v>
      </c>
    </row>
    <row r="175" spans="1:28" s="30" customFormat="1" ht="30.6" hidden="1" x14ac:dyDescent="0.25">
      <c r="A175" s="43" t="s">
        <v>53</v>
      </c>
      <c r="B175" s="44" t="s">
        <v>84</v>
      </c>
      <c r="C175" s="45" t="s">
        <v>43</v>
      </c>
      <c r="D175" s="45" t="s">
        <v>578</v>
      </c>
      <c r="E175" s="45" t="s">
        <v>679</v>
      </c>
      <c r="F175" s="44">
        <v>534</v>
      </c>
      <c r="G175" s="46" t="s">
        <v>1647</v>
      </c>
      <c r="H175" s="45" t="s">
        <v>1648</v>
      </c>
      <c r="I175" s="44" t="s">
        <v>90</v>
      </c>
      <c r="J175" s="1">
        <v>1</v>
      </c>
      <c r="K175" s="1">
        <v>0.5</v>
      </c>
      <c r="L175" s="47">
        <v>0.25</v>
      </c>
      <c r="M175" s="1"/>
      <c r="N175" s="43" t="s">
        <v>1621</v>
      </c>
      <c r="O175" s="45" t="s">
        <v>1622</v>
      </c>
      <c r="P175" s="48" t="s">
        <v>1649</v>
      </c>
      <c r="Q175" s="45" t="str">
        <f>VLOOKUP(P175,'[1]PLAN DE ACCION 2017'!$Q$18:$R$1102,2,0)</f>
        <v>MUNICIPIOS SENSIBILIZADOS Y ASISTIDOS RESPECTO A LA TRATA DE PERSONAS</v>
      </c>
      <c r="R175" s="49">
        <v>25192624</v>
      </c>
      <c r="S175" s="45" t="s">
        <v>1650</v>
      </c>
      <c r="T175" s="50" t="s">
        <v>2979</v>
      </c>
      <c r="U175" s="51">
        <v>1</v>
      </c>
      <c r="V175" s="52">
        <v>43101</v>
      </c>
      <c r="W175" s="53">
        <v>12</v>
      </c>
      <c r="X175" s="43" t="s">
        <v>1599</v>
      </c>
      <c r="Y175" s="31">
        <f t="shared" si="2"/>
        <v>25192624</v>
      </c>
      <c r="Z175" s="31">
        <v>25192624</v>
      </c>
      <c r="AA175" s="31">
        <v>0</v>
      </c>
      <c r="AB175" s="54">
        <v>0</v>
      </c>
    </row>
    <row r="176" spans="1:28" s="30" customFormat="1" ht="61.2" hidden="1" x14ac:dyDescent="0.25">
      <c r="A176" s="43" t="s">
        <v>53</v>
      </c>
      <c r="B176" s="44" t="s">
        <v>84</v>
      </c>
      <c r="C176" s="45" t="s">
        <v>43</v>
      </c>
      <c r="D176" s="45" t="s">
        <v>578</v>
      </c>
      <c r="E176" s="45" t="s">
        <v>1677</v>
      </c>
      <c r="F176" s="44">
        <v>535</v>
      </c>
      <c r="G176" s="46" t="s">
        <v>1678</v>
      </c>
      <c r="H176" s="45" t="s">
        <v>1646</v>
      </c>
      <c r="I176" s="44" t="s">
        <v>90</v>
      </c>
      <c r="J176" s="1">
        <v>1</v>
      </c>
      <c r="K176" s="1">
        <v>0.5</v>
      </c>
      <c r="L176" s="47">
        <v>0.25</v>
      </c>
      <c r="M176" s="1"/>
      <c r="N176" s="43" t="s">
        <v>1679</v>
      </c>
      <c r="O176" s="45" t="s">
        <v>1680</v>
      </c>
      <c r="P176" s="48" t="s">
        <v>1681</v>
      </c>
      <c r="Q176" s="45" t="str">
        <f>VLOOKUP(P176,'[1]PLAN DE ACCION 2017'!$Q$18:$R$1102,2,0)</f>
        <v>Plan Departamental en Cultura Ciudadana</v>
      </c>
      <c r="R176" s="49">
        <v>330000000</v>
      </c>
      <c r="S176" s="45" t="s">
        <v>2710</v>
      </c>
      <c r="T176" s="50" t="s">
        <v>2979</v>
      </c>
      <c r="U176" s="51">
        <v>1</v>
      </c>
      <c r="V176" s="52">
        <v>43101</v>
      </c>
      <c r="W176" s="53">
        <v>12</v>
      </c>
      <c r="X176" s="43" t="s">
        <v>1599</v>
      </c>
      <c r="Y176" s="31">
        <f t="shared" si="2"/>
        <v>300000000</v>
      </c>
      <c r="Z176" s="31">
        <v>300000000</v>
      </c>
      <c r="AA176" s="31">
        <v>0</v>
      </c>
      <c r="AB176" s="54">
        <v>0</v>
      </c>
    </row>
    <row r="177" spans="1:28" s="30" customFormat="1" ht="61.2" hidden="1" x14ac:dyDescent="0.25">
      <c r="A177" s="43" t="s">
        <v>53</v>
      </c>
      <c r="B177" s="44" t="s">
        <v>84</v>
      </c>
      <c r="C177" s="45" t="s">
        <v>43</v>
      </c>
      <c r="D177" s="45" t="s">
        <v>578</v>
      </c>
      <c r="E177" s="45" t="s">
        <v>1677</v>
      </c>
      <c r="F177" s="44">
        <v>535</v>
      </c>
      <c r="G177" s="46" t="s">
        <v>1678</v>
      </c>
      <c r="H177" s="45" t="s">
        <v>1646</v>
      </c>
      <c r="I177" s="44" t="s">
        <v>90</v>
      </c>
      <c r="J177" s="1">
        <v>1</v>
      </c>
      <c r="K177" s="1">
        <v>0.5</v>
      </c>
      <c r="L177" s="47">
        <v>0.25</v>
      </c>
      <c r="M177" s="1"/>
      <c r="N177" s="43" t="s">
        <v>1679</v>
      </c>
      <c r="O177" s="45" t="s">
        <v>1680</v>
      </c>
      <c r="P177" s="48" t="s">
        <v>1681</v>
      </c>
      <c r="Q177" s="45" t="str">
        <f>VLOOKUP(P177,'[1]PLAN DE ACCION 2017'!$Q$18:$R$1102,2,0)</f>
        <v>Plan Departamental en Cultura Ciudadana</v>
      </c>
      <c r="R177" s="49">
        <v>330000000</v>
      </c>
      <c r="S177" s="45" t="s">
        <v>1683</v>
      </c>
      <c r="T177" s="50" t="s">
        <v>2979</v>
      </c>
      <c r="U177" s="51">
        <v>1</v>
      </c>
      <c r="V177" s="52">
        <v>43101</v>
      </c>
      <c r="W177" s="53">
        <v>12</v>
      </c>
      <c r="X177" s="43" t="s">
        <v>1599</v>
      </c>
      <c r="Y177" s="31">
        <f t="shared" si="2"/>
        <v>20000000</v>
      </c>
      <c r="Z177" s="31">
        <v>20000000</v>
      </c>
      <c r="AA177" s="31">
        <v>0</v>
      </c>
      <c r="AB177" s="54">
        <v>0</v>
      </c>
    </row>
    <row r="178" spans="1:28" s="30" customFormat="1" ht="61.2" hidden="1" x14ac:dyDescent="0.25">
      <c r="A178" s="43" t="s">
        <v>53</v>
      </c>
      <c r="B178" s="44" t="s">
        <v>84</v>
      </c>
      <c r="C178" s="45" t="s">
        <v>43</v>
      </c>
      <c r="D178" s="45" t="s">
        <v>578</v>
      </c>
      <c r="E178" s="45" t="s">
        <v>1677</v>
      </c>
      <c r="F178" s="44">
        <v>535</v>
      </c>
      <c r="G178" s="46" t="s">
        <v>1678</v>
      </c>
      <c r="H178" s="45" t="s">
        <v>1646</v>
      </c>
      <c r="I178" s="44" t="s">
        <v>90</v>
      </c>
      <c r="J178" s="1">
        <v>1</v>
      </c>
      <c r="K178" s="1">
        <v>0.5</v>
      </c>
      <c r="L178" s="47">
        <v>0.25</v>
      </c>
      <c r="M178" s="1"/>
      <c r="N178" s="43" t="s">
        <v>1679</v>
      </c>
      <c r="O178" s="45" t="s">
        <v>1680</v>
      </c>
      <c r="P178" s="48" t="s">
        <v>1681</v>
      </c>
      <c r="Q178" s="45" t="str">
        <f>VLOOKUP(P178,'[1]PLAN DE ACCION 2017'!$Q$18:$R$1102,2,0)</f>
        <v>Plan Departamental en Cultura Ciudadana</v>
      </c>
      <c r="R178" s="49">
        <v>330000000</v>
      </c>
      <c r="S178" s="45" t="s">
        <v>1682</v>
      </c>
      <c r="T178" s="50" t="s">
        <v>2979</v>
      </c>
      <c r="U178" s="51">
        <v>1</v>
      </c>
      <c r="V178" s="52">
        <v>43101</v>
      </c>
      <c r="W178" s="53">
        <v>12</v>
      </c>
      <c r="X178" s="43" t="s">
        <v>1599</v>
      </c>
      <c r="Y178" s="31">
        <f t="shared" si="2"/>
        <v>10000000</v>
      </c>
      <c r="Z178" s="31">
        <v>10000000</v>
      </c>
      <c r="AA178" s="31">
        <v>0</v>
      </c>
      <c r="AB178" s="54">
        <v>0</v>
      </c>
    </row>
    <row r="179" spans="1:28" s="30" customFormat="1" ht="81.599999999999994" hidden="1" x14ac:dyDescent="0.25">
      <c r="A179" s="43" t="s">
        <v>53</v>
      </c>
      <c r="B179" s="44" t="s">
        <v>84</v>
      </c>
      <c r="C179" s="45" t="s">
        <v>43</v>
      </c>
      <c r="D179" s="45" t="s">
        <v>578</v>
      </c>
      <c r="E179" s="45" t="s">
        <v>1677</v>
      </c>
      <c r="F179" s="44">
        <v>536</v>
      </c>
      <c r="G179" s="46" t="s">
        <v>1703</v>
      </c>
      <c r="H179" s="45" t="s">
        <v>1641</v>
      </c>
      <c r="I179" s="44" t="s">
        <v>90</v>
      </c>
      <c r="J179" s="1">
        <v>1</v>
      </c>
      <c r="K179" s="1">
        <v>0.5</v>
      </c>
      <c r="L179" s="47">
        <v>0.25</v>
      </c>
      <c r="M179" s="1"/>
      <c r="N179" s="43" t="s">
        <v>1704</v>
      </c>
      <c r="O179" s="45" t="s">
        <v>1705</v>
      </c>
      <c r="P179" s="48" t="s">
        <v>2602</v>
      </c>
      <c r="Q179" s="45" t="str">
        <f>VLOOKUP(P179,'[1]PLAN DE ACCION 2017'!$Q$18:$R$1102,2,0)</f>
        <v>PROCESOS DE FORMACIÓN REALIZADOS EN 116 MUNICIPIOS PARA EL RECONOCIMIENTO DE LAS LIBERTADES DE CULTO Y OBJECIÓN DE CONCIENCIA EN EL DEPARTAMENTO DE CUNDINAMARCA</v>
      </c>
      <c r="R179" s="49">
        <v>33000000</v>
      </c>
      <c r="S179" s="45" t="s">
        <v>2714</v>
      </c>
      <c r="T179" s="50" t="s">
        <v>2979</v>
      </c>
      <c r="U179" s="51">
        <v>2</v>
      </c>
      <c r="V179" s="52">
        <v>43101</v>
      </c>
      <c r="W179" s="53">
        <v>12</v>
      </c>
      <c r="X179" s="43" t="s">
        <v>1599</v>
      </c>
      <c r="Y179" s="31">
        <f t="shared" si="2"/>
        <v>33000000</v>
      </c>
      <c r="Z179" s="31">
        <v>33000000</v>
      </c>
      <c r="AA179" s="31">
        <v>0</v>
      </c>
      <c r="AB179" s="54">
        <v>0</v>
      </c>
    </row>
    <row r="180" spans="1:28" s="30" customFormat="1" ht="91.8" hidden="1" x14ac:dyDescent="0.25">
      <c r="A180" s="43" t="s">
        <v>53</v>
      </c>
      <c r="B180" s="44" t="s">
        <v>84</v>
      </c>
      <c r="C180" s="45" t="s">
        <v>43</v>
      </c>
      <c r="D180" s="45" t="s">
        <v>578</v>
      </c>
      <c r="E180" s="45" t="s">
        <v>1677</v>
      </c>
      <c r="F180" s="44">
        <v>537</v>
      </c>
      <c r="G180" s="46" t="s">
        <v>1684</v>
      </c>
      <c r="H180" s="45" t="s">
        <v>1685</v>
      </c>
      <c r="I180" s="44" t="s">
        <v>90</v>
      </c>
      <c r="J180" s="1">
        <v>20</v>
      </c>
      <c r="K180" s="1">
        <v>10</v>
      </c>
      <c r="L180" s="47">
        <v>7</v>
      </c>
      <c r="M180" s="1"/>
      <c r="N180" s="43" t="s">
        <v>1679</v>
      </c>
      <c r="O180" s="45" t="s">
        <v>1680</v>
      </c>
      <c r="P180" s="48" t="s">
        <v>1686</v>
      </c>
      <c r="Q180" s="45" t="str">
        <f>VLOOKUP(P180,'[1]PLAN DE ACCION 2017'!$Q$18:$R$1102,2,0)</f>
        <v>Pacto firmado con el público objetivo para compromisos en el marco de la seguridad y convivencia</v>
      </c>
      <c r="R180" s="49">
        <v>212764416</v>
      </c>
      <c r="S180" s="45" t="s">
        <v>1689</v>
      </c>
      <c r="T180" s="50" t="s">
        <v>2979</v>
      </c>
      <c r="U180" s="51">
        <v>2</v>
      </c>
      <c r="V180" s="52">
        <v>43101</v>
      </c>
      <c r="W180" s="53">
        <v>12</v>
      </c>
      <c r="X180" s="43" t="s">
        <v>1599</v>
      </c>
      <c r="Y180" s="31">
        <f t="shared" si="2"/>
        <v>51612800</v>
      </c>
      <c r="Z180" s="31">
        <v>51612800</v>
      </c>
      <c r="AA180" s="31">
        <v>0</v>
      </c>
      <c r="AB180" s="54">
        <v>0</v>
      </c>
    </row>
    <row r="181" spans="1:28" s="30" customFormat="1" ht="91.8" hidden="1" x14ac:dyDescent="0.25">
      <c r="A181" s="43" t="s">
        <v>53</v>
      </c>
      <c r="B181" s="44" t="s">
        <v>84</v>
      </c>
      <c r="C181" s="45" t="s">
        <v>43</v>
      </c>
      <c r="D181" s="45" t="s">
        <v>578</v>
      </c>
      <c r="E181" s="45" t="s">
        <v>1677</v>
      </c>
      <c r="F181" s="44">
        <v>537</v>
      </c>
      <c r="G181" s="46" t="s">
        <v>1684</v>
      </c>
      <c r="H181" s="45" t="s">
        <v>1685</v>
      </c>
      <c r="I181" s="44" t="s">
        <v>90</v>
      </c>
      <c r="J181" s="1">
        <v>20</v>
      </c>
      <c r="K181" s="1">
        <v>10</v>
      </c>
      <c r="L181" s="47">
        <v>7</v>
      </c>
      <c r="M181" s="1"/>
      <c r="N181" s="43" t="s">
        <v>1679</v>
      </c>
      <c r="O181" s="45" t="s">
        <v>1680</v>
      </c>
      <c r="P181" s="48" t="s">
        <v>1686</v>
      </c>
      <c r="Q181" s="45" t="str">
        <f>VLOOKUP(P181,'[1]PLAN DE ACCION 2017'!$Q$18:$R$1102,2,0)</f>
        <v>Pacto firmado con el público objetivo para compromisos en el marco de la seguridad y convivencia</v>
      </c>
      <c r="R181" s="49">
        <v>212764416</v>
      </c>
      <c r="S181" s="45" t="s">
        <v>1688</v>
      </c>
      <c r="T181" s="50" t="s">
        <v>2979</v>
      </c>
      <c r="U181" s="51">
        <v>5</v>
      </c>
      <c r="V181" s="52">
        <v>43101</v>
      </c>
      <c r="W181" s="53">
        <v>12</v>
      </c>
      <c r="X181" s="43" t="s">
        <v>1599</v>
      </c>
      <c r="Y181" s="31">
        <f t="shared" si="2"/>
        <v>25806400</v>
      </c>
      <c r="Z181" s="31">
        <v>25806400</v>
      </c>
      <c r="AA181" s="31">
        <v>0</v>
      </c>
      <c r="AB181" s="54">
        <v>0</v>
      </c>
    </row>
    <row r="182" spans="1:28" s="30" customFormat="1" ht="91.8" hidden="1" x14ac:dyDescent="0.25">
      <c r="A182" s="43" t="s">
        <v>53</v>
      </c>
      <c r="B182" s="44" t="s">
        <v>84</v>
      </c>
      <c r="C182" s="45" t="s">
        <v>43</v>
      </c>
      <c r="D182" s="45" t="s">
        <v>578</v>
      </c>
      <c r="E182" s="45" t="s">
        <v>1677</v>
      </c>
      <c r="F182" s="44">
        <v>537</v>
      </c>
      <c r="G182" s="46" t="s">
        <v>1684</v>
      </c>
      <c r="H182" s="45" t="s">
        <v>1685</v>
      </c>
      <c r="I182" s="44" t="s">
        <v>90</v>
      </c>
      <c r="J182" s="1">
        <v>20</v>
      </c>
      <c r="K182" s="1">
        <v>10</v>
      </c>
      <c r="L182" s="47">
        <v>7</v>
      </c>
      <c r="M182" s="1"/>
      <c r="N182" s="43" t="s">
        <v>1679</v>
      </c>
      <c r="O182" s="45" t="s">
        <v>1680</v>
      </c>
      <c r="P182" s="48" t="s">
        <v>1686</v>
      </c>
      <c r="Q182" s="45" t="str">
        <f>VLOOKUP(P182,'[1]PLAN DE ACCION 2017'!$Q$18:$R$1102,2,0)</f>
        <v>Pacto firmado con el público objetivo para compromisos en el marco de la seguridad y convivencia</v>
      </c>
      <c r="R182" s="49">
        <v>212764416</v>
      </c>
      <c r="S182" s="45" t="s">
        <v>1687</v>
      </c>
      <c r="T182" s="50" t="s">
        <v>2979</v>
      </c>
      <c r="U182" s="51">
        <v>20</v>
      </c>
      <c r="V182" s="52">
        <v>43101</v>
      </c>
      <c r="W182" s="53">
        <v>12</v>
      </c>
      <c r="X182" s="43" t="s">
        <v>1599</v>
      </c>
      <c r="Y182" s="31">
        <f t="shared" si="2"/>
        <v>135345216</v>
      </c>
      <c r="Z182" s="31">
        <v>135345216</v>
      </c>
      <c r="AA182" s="31">
        <v>0</v>
      </c>
      <c r="AB182" s="54">
        <v>0</v>
      </c>
    </row>
    <row r="183" spans="1:28" s="30" customFormat="1" ht="61.2" hidden="1" x14ac:dyDescent="0.25">
      <c r="A183" s="43" t="s">
        <v>53</v>
      </c>
      <c r="B183" s="44" t="s">
        <v>84</v>
      </c>
      <c r="C183" s="45" t="s">
        <v>43</v>
      </c>
      <c r="D183" s="45" t="s">
        <v>578</v>
      </c>
      <c r="E183" s="45" t="s">
        <v>1677</v>
      </c>
      <c r="F183" s="44">
        <v>538</v>
      </c>
      <c r="G183" s="46" t="s">
        <v>1690</v>
      </c>
      <c r="H183" s="45" t="s">
        <v>1691</v>
      </c>
      <c r="I183" s="44" t="s">
        <v>90</v>
      </c>
      <c r="J183" s="1">
        <v>1</v>
      </c>
      <c r="K183" s="1">
        <v>0.67</v>
      </c>
      <c r="L183" s="47">
        <v>1</v>
      </c>
      <c r="M183" s="1"/>
      <c r="N183" s="43" t="s">
        <v>1679</v>
      </c>
      <c r="O183" s="45" t="s">
        <v>1680</v>
      </c>
      <c r="P183" s="48" t="s">
        <v>1692</v>
      </c>
      <c r="Q183" s="45" t="str">
        <f>VLOOKUP(P183,'[1]PLAN DE ACCION 2017'!$Q$18:$R$1102,2,0)</f>
        <v>Actualización y modificación del texto del Reglamento de Policía y Convivencia Ciudadana en el Departamento de Cundinamarca, capacitación a los funcionarios municipales y seguimiento a la gestión de los Despachos de Policía</v>
      </c>
      <c r="R183" s="49">
        <v>60000000</v>
      </c>
      <c r="S183" s="45" t="s">
        <v>2711</v>
      </c>
      <c r="T183" s="50" t="s">
        <v>2979</v>
      </c>
      <c r="U183" s="51">
        <v>10</v>
      </c>
      <c r="V183" s="52">
        <v>43101</v>
      </c>
      <c r="W183" s="53">
        <v>12</v>
      </c>
      <c r="X183" s="43" t="s">
        <v>1599</v>
      </c>
      <c r="Y183" s="31">
        <f t="shared" si="2"/>
        <v>60000000</v>
      </c>
      <c r="Z183" s="31">
        <v>60000000</v>
      </c>
      <c r="AA183" s="31">
        <v>0</v>
      </c>
      <c r="AB183" s="54">
        <v>0</v>
      </c>
    </row>
    <row r="184" spans="1:28" s="30" customFormat="1" ht="61.2" hidden="1" x14ac:dyDescent="0.25">
      <c r="A184" s="43" t="s">
        <v>53</v>
      </c>
      <c r="B184" s="44" t="s">
        <v>84</v>
      </c>
      <c r="C184" s="45" t="s">
        <v>43</v>
      </c>
      <c r="D184" s="45" t="s">
        <v>578</v>
      </c>
      <c r="E184" s="45" t="s">
        <v>1677</v>
      </c>
      <c r="F184" s="44">
        <v>539</v>
      </c>
      <c r="G184" s="46" t="s">
        <v>1693</v>
      </c>
      <c r="H184" s="45" t="s">
        <v>1694</v>
      </c>
      <c r="I184" s="44" t="s">
        <v>90</v>
      </c>
      <c r="J184" s="1">
        <v>12</v>
      </c>
      <c r="K184" s="1">
        <v>6</v>
      </c>
      <c r="L184" s="47">
        <v>3</v>
      </c>
      <c r="M184" s="1"/>
      <c r="N184" s="43" t="s">
        <v>1679</v>
      </c>
      <c r="O184" s="45" t="s">
        <v>1680</v>
      </c>
      <c r="P184" s="48" t="s">
        <v>1695</v>
      </c>
      <c r="Q184" s="45" t="str">
        <f>VLOOKUP(P184,'[1]PLAN DE ACCION 2017'!$Q$18:$R$1102,2,0)</f>
        <v>Ferias anuales de servicios</v>
      </c>
      <c r="R184" s="49">
        <v>28000000</v>
      </c>
      <c r="S184" s="45" t="s">
        <v>2712</v>
      </c>
      <c r="T184" s="50" t="s">
        <v>2979</v>
      </c>
      <c r="U184" s="51">
        <v>3</v>
      </c>
      <c r="V184" s="52">
        <v>43101</v>
      </c>
      <c r="W184" s="53">
        <v>12</v>
      </c>
      <c r="X184" s="43" t="s">
        <v>1599</v>
      </c>
      <c r="Y184" s="31">
        <f t="shared" si="2"/>
        <v>28000000</v>
      </c>
      <c r="Z184" s="31">
        <v>28000000</v>
      </c>
      <c r="AA184" s="31">
        <v>0</v>
      </c>
      <c r="AB184" s="54">
        <v>0</v>
      </c>
    </row>
    <row r="185" spans="1:28" s="30" customFormat="1" ht="71.400000000000006" hidden="1" x14ac:dyDescent="0.25">
      <c r="A185" s="43" t="s">
        <v>53</v>
      </c>
      <c r="B185" s="44" t="s">
        <v>84</v>
      </c>
      <c r="C185" s="45" t="s">
        <v>43</v>
      </c>
      <c r="D185" s="45" t="s">
        <v>590</v>
      </c>
      <c r="E185" s="45" t="s">
        <v>591</v>
      </c>
      <c r="F185" s="44">
        <v>616</v>
      </c>
      <c r="G185" s="46" t="s">
        <v>1709</v>
      </c>
      <c r="H185" s="45" t="s">
        <v>1710</v>
      </c>
      <c r="I185" s="44" t="s">
        <v>90</v>
      </c>
      <c r="J185" s="1">
        <v>1</v>
      </c>
      <c r="K185" s="1">
        <v>0.5</v>
      </c>
      <c r="L185" s="47">
        <v>0.25</v>
      </c>
      <c r="M185" s="1"/>
      <c r="N185" s="43" t="s">
        <v>1711</v>
      </c>
      <c r="O185" s="45" t="s">
        <v>1712</v>
      </c>
      <c r="P185" s="48" t="s">
        <v>1713</v>
      </c>
      <c r="Q185" s="45" t="str">
        <f>VLOOKUP(P185,'[1]PLAN DE ACCION 2017'!$Q$18:$R$1102,2,0)</f>
        <v>Sistema integrado de información para la toma de decisiones en seguridad, convivencia y orden público</v>
      </c>
      <c r="R185" s="49">
        <v>1000000000</v>
      </c>
      <c r="S185" s="45" t="s">
        <v>1714</v>
      </c>
      <c r="T185" s="50" t="s">
        <v>2979</v>
      </c>
      <c r="U185" s="51">
        <v>18</v>
      </c>
      <c r="V185" s="52">
        <v>43101</v>
      </c>
      <c r="W185" s="53">
        <v>12</v>
      </c>
      <c r="X185" s="43" t="s">
        <v>1599</v>
      </c>
      <c r="Y185" s="31">
        <f t="shared" si="2"/>
        <v>1000000000</v>
      </c>
      <c r="Z185" s="31">
        <v>1000000000</v>
      </c>
      <c r="AA185" s="31">
        <v>0</v>
      </c>
      <c r="AB185" s="54">
        <v>0</v>
      </c>
    </row>
    <row r="186" spans="1:28" s="30" customFormat="1" ht="71.400000000000006" hidden="1" x14ac:dyDescent="0.25">
      <c r="A186" s="43" t="s">
        <v>53</v>
      </c>
      <c r="B186" s="44" t="s">
        <v>84</v>
      </c>
      <c r="C186" s="45" t="s">
        <v>43</v>
      </c>
      <c r="D186" s="45" t="s">
        <v>590</v>
      </c>
      <c r="E186" s="45" t="s">
        <v>591</v>
      </c>
      <c r="F186" s="44">
        <v>616</v>
      </c>
      <c r="G186" s="46" t="s">
        <v>1709</v>
      </c>
      <c r="H186" s="45" t="s">
        <v>1710</v>
      </c>
      <c r="I186" s="44" t="s">
        <v>90</v>
      </c>
      <c r="J186" s="1">
        <v>1</v>
      </c>
      <c r="K186" s="1">
        <v>0.5</v>
      </c>
      <c r="L186" s="47">
        <v>0.25</v>
      </c>
      <c r="M186" s="1"/>
      <c r="N186" s="43" t="s">
        <v>1711</v>
      </c>
      <c r="O186" s="45" t="s">
        <v>1712</v>
      </c>
      <c r="P186" s="48" t="s">
        <v>1715</v>
      </c>
      <c r="Q186" s="45" t="str">
        <f>VLOOKUP(P186,'[1]PLAN DE ACCION 2017'!$Q$18:$R$1102,2,0)</f>
        <v>Observatorio de seguridad, convivencia y orden público</v>
      </c>
      <c r="R186" s="49">
        <v>1300000000</v>
      </c>
      <c r="S186" s="45" t="s">
        <v>1716</v>
      </c>
      <c r="T186" s="50" t="s">
        <v>3021</v>
      </c>
      <c r="U186" s="51">
        <v>1</v>
      </c>
      <c r="V186" s="52">
        <v>43101</v>
      </c>
      <c r="W186" s="53">
        <v>12</v>
      </c>
      <c r="X186" s="43" t="s">
        <v>1599</v>
      </c>
      <c r="Y186" s="31">
        <f t="shared" si="2"/>
        <v>300000000</v>
      </c>
      <c r="Z186" s="31">
        <v>300000000</v>
      </c>
      <c r="AA186" s="31">
        <v>0</v>
      </c>
      <c r="AB186" s="54">
        <v>0</v>
      </c>
    </row>
    <row r="187" spans="1:28" s="30" customFormat="1" ht="71.400000000000006" hidden="1" x14ac:dyDescent="0.25">
      <c r="A187" s="43" t="s">
        <v>53</v>
      </c>
      <c r="B187" s="44" t="s">
        <v>84</v>
      </c>
      <c r="C187" s="45" t="s">
        <v>43</v>
      </c>
      <c r="D187" s="45" t="s">
        <v>590</v>
      </c>
      <c r="E187" s="45" t="s">
        <v>591</v>
      </c>
      <c r="F187" s="44">
        <v>616</v>
      </c>
      <c r="G187" s="46" t="s">
        <v>1709</v>
      </c>
      <c r="H187" s="45" t="s">
        <v>1710</v>
      </c>
      <c r="I187" s="44" t="s">
        <v>90</v>
      </c>
      <c r="J187" s="1">
        <v>1</v>
      </c>
      <c r="K187" s="1">
        <v>0.5</v>
      </c>
      <c r="L187" s="47">
        <v>0.25</v>
      </c>
      <c r="M187" s="1"/>
      <c r="N187" s="43" t="s">
        <v>1711</v>
      </c>
      <c r="O187" s="45" t="s">
        <v>1712</v>
      </c>
      <c r="P187" s="48" t="s">
        <v>1715</v>
      </c>
      <c r="Q187" s="45" t="str">
        <f>VLOOKUP(P187,'[1]PLAN DE ACCION 2017'!$Q$18:$R$1102,2,0)</f>
        <v>Observatorio de seguridad, convivencia y orden público</v>
      </c>
      <c r="R187" s="49">
        <v>1300000000</v>
      </c>
      <c r="S187" s="45" t="s">
        <v>2713</v>
      </c>
      <c r="T187" s="50" t="s">
        <v>2979</v>
      </c>
      <c r="U187" s="51">
        <v>14</v>
      </c>
      <c r="V187" s="52">
        <v>43101</v>
      </c>
      <c r="W187" s="53">
        <v>12</v>
      </c>
      <c r="X187" s="43" t="s">
        <v>1599</v>
      </c>
      <c r="Y187" s="31">
        <f t="shared" si="2"/>
        <v>1000000000</v>
      </c>
      <c r="Z187" s="31">
        <v>1000000000</v>
      </c>
      <c r="AA187" s="31">
        <v>0</v>
      </c>
      <c r="AB187" s="54">
        <v>0</v>
      </c>
    </row>
    <row r="188" spans="1:28" s="30" customFormat="1" ht="51" hidden="1" x14ac:dyDescent="0.25">
      <c r="A188" s="43" t="s">
        <v>54</v>
      </c>
      <c r="B188" s="44" t="s">
        <v>84</v>
      </c>
      <c r="C188" s="45" t="s">
        <v>43</v>
      </c>
      <c r="D188" s="45" t="s">
        <v>1824</v>
      </c>
      <c r="E188" s="45" t="s">
        <v>1825</v>
      </c>
      <c r="F188" s="44">
        <v>611</v>
      </c>
      <c r="G188" s="46" t="s">
        <v>1826</v>
      </c>
      <c r="H188" s="45" t="s">
        <v>1827</v>
      </c>
      <c r="I188" s="44" t="s">
        <v>90</v>
      </c>
      <c r="J188" s="1">
        <v>5</v>
      </c>
      <c r="K188" s="1">
        <v>5</v>
      </c>
      <c r="L188" s="47">
        <v>5</v>
      </c>
      <c r="M188" s="1"/>
      <c r="N188" s="43" t="s">
        <v>1828</v>
      </c>
      <c r="O188" s="45" t="s">
        <v>1829</v>
      </c>
      <c r="P188" s="48" t="s">
        <v>1830</v>
      </c>
      <c r="Q188" s="45" t="str">
        <f>VLOOKUP(P188,'[1]PLAN DE ACCION 2017'!$Q$18:$R$1102,2,0)</f>
        <v>CINCO (5) PROCESOS ADMINISTRATIVOS TRANSVERSALES AL PROCESO DE GESTIÓN FINANCIERA DEPARTAMENTAL</v>
      </c>
      <c r="R188" s="49">
        <v>6490089345</v>
      </c>
      <c r="S188" s="45" t="s">
        <v>1834</v>
      </c>
      <c r="T188" s="50" t="s">
        <v>2979</v>
      </c>
      <c r="U188" s="51">
        <v>1</v>
      </c>
      <c r="V188" s="52">
        <v>43101</v>
      </c>
      <c r="W188" s="53">
        <v>12</v>
      </c>
      <c r="X188" s="43" t="s">
        <v>1831</v>
      </c>
      <c r="Y188" s="31">
        <f t="shared" si="2"/>
        <v>1360000000</v>
      </c>
      <c r="Z188" s="31">
        <v>1360000000</v>
      </c>
      <c r="AA188" s="31">
        <v>0</v>
      </c>
      <c r="AB188" s="54">
        <v>0</v>
      </c>
    </row>
    <row r="189" spans="1:28" s="30" customFormat="1" ht="51" hidden="1" x14ac:dyDescent="0.25">
      <c r="A189" s="43" t="s">
        <v>54</v>
      </c>
      <c r="B189" s="44" t="s">
        <v>84</v>
      </c>
      <c r="C189" s="45" t="s">
        <v>43</v>
      </c>
      <c r="D189" s="45" t="s">
        <v>1824</v>
      </c>
      <c r="E189" s="45" t="s">
        <v>1825</v>
      </c>
      <c r="F189" s="44">
        <v>611</v>
      </c>
      <c r="G189" s="46" t="s">
        <v>1826</v>
      </c>
      <c r="H189" s="45" t="s">
        <v>1827</v>
      </c>
      <c r="I189" s="44" t="s">
        <v>90</v>
      </c>
      <c r="J189" s="1">
        <v>5</v>
      </c>
      <c r="K189" s="1">
        <v>5</v>
      </c>
      <c r="L189" s="47">
        <v>5</v>
      </c>
      <c r="M189" s="1"/>
      <c r="N189" s="43" t="s">
        <v>1828</v>
      </c>
      <c r="O189" s="45" t="s">
        <v>1829</v>
      </c>
      <c r="P189" s="48" t="s">
        <v>1830</v>
      </c>
      <c r="Q189" s="45" t="str">
        <f>VLOOKUP(P189,'[1]PLAN DE ACCION 2017'!$Q$18:$R$1102,2,0)</f>
        <v>CINCO (5) PROCESOS ADMINISTRATIVOS TRANSVERSALES AL PROCESO DE GESTIÓN FINANCIERA DEPARTAMENTAL</v>
      </c>
      <c r="R189" s="49">
        <v>6490089345</v>
      </c>
      <c r="S189" s="45" t="s">
        <v>1833</v>
      </c>
      <c r="T189" s="50" t="s">
        <v>2979</v>
      </c>
      <c r="U189" s="51">
        <v>1</v>
      </c>
      <c r="V189" s="52">
        <v>43101</v>
      </c>
      <c r="W189" s="53">
        <v>12</v>
      </c>
      <c r="X189" s="43" t="s">
        <v>1831</v>
      </c>
      <c r="Y189" s="31">
        <f t="shared" si="2"/>
        <v>150000000</v>
      </c>
      <c r="Z189" s="31">
        <v>150000000</v>
      </c>
      <c r="AA189" s="31">
        <v>0</v>
      </c>
      <c r="AB189" s="54">
        <v>0</v>
      </c>
    </row>
    <row r="190" spans="1:28" s="30" customFormat="1" ht="51" hidden="1" x14ac:dyDescent="0.25">
      <c r="A190" s="43" t="s">
        <v>54</v>
      </c>
      <c r="B190" s="44" t="s">
        <v>84</v>
      </c>
      <c r="C190" s="45" t="s">
        <v>43</v>
      </c>
      <c r="D190" s="45" t="s">
        <v>1824</v>
      </c>
      <c r="E190" s="45" t="s">
        <v>1825</v>
      </c>
      <c r="F190" s="44">
        <v>611</v>
      </c>
      <c r="G190" s="46" t="s">
        <v>1826</v>
      </c>
      <c r="H190" s="45" t="s">
        <v>1827</v>
      </c>
      <c r="I190" s="44" t="s">
        <v>90</v>
      </c>
      <c r="J190" s="1">
        <v>5</v>
      </c>
      <c r="K190" s="1">
        <v>5</v>
      </c>
      <c r="L190" s="47">
        <v>5</v>
      </c>
      <c r="M190" s="1"/>
      <c r="N190" s="43" t="s">
        <v>1828</v>
      </c>
      <c r="O190" s="45" t="s">
        <v>1829</v>
      </c>
      <c r="P190" s="48" t="s">
        <v>1830</v>
      </c>
      <c r="Q190" s="45" t="str">
        <f>VLOOKUP(P190,'[1]PLAN DE ACCION 2017'!$Q$18:$R$1102,2,0)</f>
        <v>CINCO (5) PROCESOS ADMINISTRATIVOS TRANSVERSALES AL PROCESO DE GESTIÓN FINANCIERA DEPARTAMENTAL</v>
      </c>
      <c r="R190" s="49">
        <v>6490089345</v>
      </c>
      <c r="S190" s="45" t="s">
        <v>1835</v>
      </c>
      <c r="T190" s="50" t="s">
        <v>2979</v>
      </c>
      <c r="U190" s="51">
        <v>1</v>
      </c>
      <c r="V190" s="52">
        <v>43101</v>
      </c>
      <c r="W190" s="53">
        <v>12</v>
      </c>
      <c r="X190" s="43" t="s">
        <v>2953</v>
      </c>
      <c r="Y190" s="31">
        <f t="shared" si="2"/>
        <v>500000000</v>
      </c>
      <c r="Z190" s="31">
        <v>500000000</v>
      </c>
      <c r="AA190" s="31">
        <v>0</v>
      </c>
      <c r="AB190" s="54">
        <v>0</v>
      </c>
    </row>
    <row r="191" spans="1:28" s="30" customFormat="1" ht="51" hidden="1" x14ac:dyDescent="0.25">
      <c r="A191" s="43" t="s">
        <v>54</v>
      </c>
      <c r="B191" s="44" t="s">
        <v>84</v>
      </c>
      <c r="C191" s="45" t="s">
        <v>43</v>
      </c>
      <c r="D191" s="45" t="s">
        <v>1824</v>
      </c>
      <c r="E191" s="45" t="s">
        <v>1825</v>
      </c>
      <c r="F191" s="44">
        <v>611</v>
      </c>
      <c r="G191" s="46" t="s">
        <v>1826</v>
      </c>
      <c r="H191" s="45" t="s">
        <v>1827</v>
      </c>
      <c r="I191" s="44" t="s">
        <v>90</v>
      </c>
      <c r="J191" s="1">
        <v>5</v>
      </c>
      <c r="K191" s="1">
        <v>5</v>
      </c>
      <c r="L191" s="47">
        <v>5</v>
      </c>
      <c r="M191" s="1"/>
      <c r="N191" s="43" t="s">
        <v>1828</v>
      </c>
      <c r="O191" s="45" t="s">
        <v>1829</v>
      </c>
      <c r="P191" s="48" t="s">
        <v>1830</v>
      </c>
      <c r="Q191" s="45" t="str">
        <f>VLOOKUP(P191,'[1]PLAN DE ACCION 2017'!$Q$18:$R$1102,2,0)</f>
        <v>CINCO (5) PROCESOS ADMINISTRATIVOS TRANSVERSALES AL PROCESO DE GESTIÓN FINANCIERA DEPARTAMENTAL</v>
      </c>
      <c r="R191" s="49">
        <v>6490089345</v>
      </c>
      <c r="S191" s="45" t="s">
        <v>1832</v>
      </c>
      <c r="T191" s="50" t="s">
        <v>2979</v>
      </c>
      <c r="U191" s="51">
        <v>1</v>
      </c>
      <c r="V191" s="52">
        <v>43101</v>
      </c>
      <c r="W191" s="53">
        <v>12</v>
      </c>
      <c r="X191" s="43" t="s">
        <v>1831</v>
      </c>
      <c r="Y191" s="31">
        <f t="shared" si="2"/>
        <v>4480089345</v>
      </c>
      <c r="Z191" s="31">
        <v>4480089345</v>
      </c>
      <c r="AA191" s="31">
        <v>0</v>
      </c>
      <c r="AB191" s="54">
        <v>0</v>
      </c>
    </row>
    <row r="192" spans="1:28" s="30" customFormat="1" ht="61.2" hidden="1" x14ac:dyDescent="0.25">
      <c r="A192" s="43" t="s">
        <v>54</v>
      </c>
      <c r="B192" s="44" t="s">
        <v>84</v>
      </c>
      <c r="C192" s="45" t="s">
        <v>43</v>
      </c>
      <c r="D192" s="45" t="s">
        <v>1824</v>
      </c>
      <c r="E192" s="45" t="s">
        <v>1825</v>
      </c>
      <c r="F192" s="44">
        <v>612</v>
      </c>
      <c r="G192" s="46" t="s">
        <v>1836</v>
      </c>
      <c r="H192" s="45" t="s">
        <v>1837</v>
      </c>
      <c r="I192" s="44" t="s">
        <v>90</v>
      </c>
      <c r="J192" s="1">
        <v>6</v>
      </c>
      <c r="K192" s="1">
        <v>6</v>
      </c>
      <c r="L192" s="47">
        <v>6</v>
      </c>
      <c r="M192" s="1"/>
      <c r="N192" s="43" t="s">
        <v>1828</v>
      </c>
      <c r="O192" s="45" t="s">
        <v>1829</v>
      </c>
      <c r="P192" s="48" t="s">
        <v>1838</v>
      </c>
      <c r="Q192" s="45" t="str">
        <f>VLOOKUP(P192,'[1]PLAN DE ACCION 2017'!$Q$18:$R$1102,2,0)</f>
        <v>SEIS (6) SISTEMAS DE INFORMACIÓN PARA SOPORTAR LA GESTIÓN FINANCIERA TERRITORIAL</v>
      </c>
      <c r="R192" s="49">
        <v>10686103223</v>
      </c>
      <c r="S192" s="45" t="s">
        <v>1839</v>
      </c>
      <c r="T192" s="50" t="s">
        <v>2979</v>
      </c>
      <c r="U192" s="51">
        <v>1</v>
      </c>
      <c r="V192" s="52">
        <v>43101</v>
      </c>
      <c r="W192" s="53">
        <v>12</v>
      </c>
      <c r="X192" s="43" t="s">
        <v>1840</v>
      </c>
      <c r="Y192" s="31">
        <f t="shared" si="2"/>
        <v>450000000</v>
      </c>
      <c r="Z192" s="31">
        <v>450000000</v>
      </c>
      <c r="AA192" s="31">
        <v>0</v>
      </c>
      <c r="AB192" s="54">
        <v>0</v>
      </c>
    </row>
    <row r="193" spans="1:28" s="30" customFormat="1" ht="61.2" hidden="1" x14ac:dyDescent="0.25">
      <c r="A193" s="43" t="s">
        <v>54</v>
      </c>
      <c r="B193" s="44" t="s">
        <v>84</v>
      </c>
      <c r="C193" s="45" t="s">
        <v>43</v>
      </c>
      <c r="D193" s="45" t="s">
        <v>1824</v>
      </c>
      <c r="E193" s="45" t="s">
        <v>1825</v>
      </c>
      <c r="F193" s="44">
        <v>612</v>
      </c>
      <c r="G193" s="46" t="s">
        <v>1836</v>
      </c>
      <c r="H193" s="45" t="s">
        <v>1837</v>
      </c>
      <c r="I193" s="44" t="s">
        <v>90</v>
      </c>
      <c r="J193" s="1">
        <v>6</v>
      </c>
      <c r="K193" s="1">
        <v>6</v>
      </c>
      <c r="L193" s="47">
        <v>6</v>
      </c>
      <c r="M193" s="1"/>
      <c r="N193" s="43" t="s">
        <v>1828</v>
      </c>
      <c r="O193" s="45" t="s">
        <v>1829</v>
      </c>
      <c r="P193" s="48" t="s">
        <v>1838</v>
      </c>
      <c r="Q193" s="45" t="str">
        <f>VLOOKUP(P193,'[1]PLAN DE ACCION 2017'!$Q$18:$R$1102,2,0)</f>
        <v>SEIS (6) SISTEMAS DE INFORMACIÓN PARA SOPORTAR LA GESTIÓN FINANCIERA TERRITORIAL</v>
      </c>
      <c r="R193" s="49">
        <v>10686103223</v>
      </c>
      <c r="S193" s="45" t="s">
        <v>1841</v>
      </c>
      <c r="T193" s="50" t="s">
        <v>2979</v>
      </c>
      <c r="U193" s="51">
        <v>8</v>
      </c>
      <c r="V193" s="52">
        <v>43101</v>
      </c>
      <c r="W193" s="53">
        <v>12</v>
      </c>
      <c r="X193" s="43" t="s">
        <v>1831</v>
      </c>
      <c r="Y193" s="31">
        <f t="shared" si="2"/>
        <v>3236103223</v>
      </c>
      <c r="Z193" s="31">
        <v>3236103223</v>
      </c>
      <c r="AA193" s="31">
        <v>0</v>
      </c>
      <c r="AB193" s="54">
        <v>0</v>
      </c>
    </row>
    <row r="194" spans="1:28" s="30" customFormat="1" ht="61.2" hidden="1" x14ac:dyDescent="0.25">
      <c r="A194" s="43" t="s">
        <v>54</v>
      </c>
      <c r="B194" s="44" t="s">
        <v>84</v>
      </c>
      <c r="C194" s="45" t="s">
        <v>43</v>
      </c>
      <c r="D194" s="45" t="s">
        <v>1824</v>
      </c>
      <c r="E194" s="45" t="s">
        <v>1825</v>
      </c>
      <c r="F194" s="44">
        <v>612</v>
      </c>
      <c r="G194" s="46" t="s">
        <v>1836</v>
      </c>
      <c r="H194" s="45" t="s">
        <v>1837</v>
      </c>
      <c r="I194" s="44" t="s">
        <v>90</v>
      </c>
      <c r="J194" s="1">
        <v>6</v>
      </c>
      <c r="K194" s="1">
        <v>6</v>
      </c>
      <c r="L194" s="47">
        <v>6</v>
      </c>
      <c r="M194" s="1"/>
      <c r="N194" s="43" t="s">
        <v>1828</v>
      </c>
      <c r="O194" s="45" t="s">
        <v>1829</v>
      </c>
      <c r="P194" s="48" t="s">
        <v>1838</v>
      </c>
      <c r="Q194" s="45" t="str">
        <f>VLOOKUP(P194,'[1]PLAN DE ACCION 2017'!$Q$18:$R$1102,2,0)</f>
        <v>SEIS (6) SISTEMAS DE INFORMACIÓN PARA SOPORTAR LA GESTIÓN FINANCIERA TERRITORIAL</v>
      </c>
      <c r="R194" s="49">
        <v>10686103223</v>
      </c>
      <c r="S194" s="45" t="s">
        <v>2988</v>
      </c>
      <c r="T194" s="50" t="s">
        <v>3021</v>
      </c>
      <c r="U194" s="51">
        <v>0</v>
      </c>
      <c r="V194" s="52">
        <v>43101</v>
      </c>
      <c r="W194" s="53">
        <v>12</v>
      </c>
      <c r="X194" s="43" t="s">
        <v>1831</v>
      </c>
      <c r="Y194" s="31">
        <f t="shared" si="2"/>
        <v>2500000000</v>
      </c>
      <c r="Z194" s="31">
        <v>2500000000</v>
      </c>
      <c r="AA194" s="31">
        <v>0</v>
      </c>
      <c r="AB194" s="54">
        <v>0</v>
      </c>
    </row>
    <row r="195" spans="1:28" s="30" customFormat="1" ht="61.2" hidden="1" x14ac:dyDescent="0.25">
      <c r="A195" s="43" t="s">
        <v>54</v>
      </c>
      <c r="B195" s="44" t="s">
        <v>84</v>
      </c>
      <c r="C195" s="45" t="s">
        <v>43</v>
      </c>
      <c r="D195" s="45" t="s">
        <v>1824</v>
      </c>
      <c r="E195" s="45" t="s">
        <v>1825</v>
      </c>
      <c r="F195" s="44">
        <v>612</v>
      </c>
      <c r="G195" s="46" t="s">
        <v>1836</v>
      </c>
      <c r="H195" s="45" t="s">
        <v>1837</v>
      </c>
      <c r="I195" s="44" t="s">
        <v>90</v>
      </c>
      <c r="J195" s="1">
        <v>6</v>
      </c>
      <c r="K195" s="1">
        <v>6</v>
      </c>
      <c r="L195" s="47">
        <v>6</v>
      </c>
      <c r="M195" s="1"/>
      <c r="N195" s="43" t="s">
        <v>1828</v>
      </c>
      <c r="O195" s="45" t="s">
        <v>1829</v>
      </c>
      <c r="P195" s="48" t="s">
        <v>1838</v>
      </c>
      <c r="Q195" s="45" t="str">
        <f>VLOOKUP(P195,'[1]PLAN DE ACCION 2017'!$Q$18:$R$1102,2,0)</f>
        <v>SEIS (6) SISTEMAS DE INFORMACIÓN PARA SOPORTAR LA GESTIÓN FINANCIERA TERRITORIAL</v>
      </c>
      <c r="R195" s="49">
        <v>10686103223</v>
      </c>
      <c r="S195" s="45" t="s">
        <v>1842</v>
      </c>
      <c r="T195" s="50" t="s">
        <v>2979</v>
      </c>
      <c r="U195" s="51">
        <v>5</v>
      </c>
      <c r="V195" s="52">
        <v>43101</v>
      </c>
      <c r="W195" s="53">
        <v>12</v>
      </c>
      <c r="X195" s="43" t="s">
        <v>1831</v>
      </c>
      <c r="Y195" s="31">
        <f t="shared" si="2"/>
        <v>4500000000</v>
      </c>
      <c r="Z195" s="31">
        <v>4500000000</v>
      </c>
      <c r="AA195" s="31">
        <v>0</v>
      </c>
      <c r="AB195" s="54">
        <v>0</v>
      </c>
    </row>
    <row r="196" spans="1:28" s="30" customFormat="1" ht="51" hidden="1" x14ac:dyDescent="0.25">
      <c r="A196" s="43" t="s">
        <v>54</v>
      </c>
      <c r="B196" s="44" t="s">
        <v>84</v>
      </c>
      <c r="C196" s="45" t="s">
        <v>43</v>
      </c>
      <c r="D196" s="45" t="s">
        <v>1824</v>
      </c>
      <c r="E196" s="45" t="s">
        <v>1825</v>
      </c>
      <c r="F196" s="44">
        <v>613</v>
      </c>
      <c r="G196" s="46" t="s">
        <v>1843</v>
      </c>
      <c r="H196" s="45" t="s">
        <v>1844</v>
      </c>
      <c r="I196" s="44" t="s">
        <v>90</v>
      </c>
      <c r="J196" s="1">
        <v>5</v>
      </c>
      <c r="K196" s="1">
        <v>2</v>
      </c>
      <c r="L196" s="47">
        <v>2</v>
      </c>
      <c r="M196" s="1"/>
      <c r="N196" s="43" t="s">
        <v>1828</v>
      </c>
      <c r="O196" s="45" t="s">
        <v>1829</v>
      </c>
      <c r="P196" s="48" t="s">
        <v>1845</v>
      </c>
      <c r="Q196" s="45" t="str">
        <f>VLOOKUP(P196,'[1]PLAN DE ACCION 2017'!$Q$18:$R$1102,2,0)</f>
        <v>CINCO (5) PLANES DE FISCALIZACIÓN, PLANES ANTIEVASIÓN CON INSTRUMENTO DE SEÑALIZACIÓN</v>
      </c>
      <c r="R196" s="49">
        <v>10663500000</v>
      </c>
      <c r="S196" s="45" t="s">
        <v>1846</v>
      </c>
      <c r="T196" s="50" t="s">
        <v>2979</v>
      </c>
      <c r="U196" s="51">
        <v>1</v>
      </c>
      <c r="V196" s="52">
        <v>43101</v>
      </c>
      <c r="W196" s="53">
        <v>12</v>
      </c>
      <c r="X196" s="43" t="s">
        <v>1831</v>
      </c>
      <c r="Y196" s="31">
        <f t="shared" si="2"/>
        <v>1771000000</v>
      </c>
      <c r="Z196" s="31">
        <v>1771000000</v>
      </c>
      <c r="AA196" s="31">
        <v>0</v>
      </c>
      <c r="AB196" s="54">
        <v>0</v>
      </c>
    </row>
    <row r="197" spans="1:28" s="30" customFormat="1" ht="51" hidden="1" x14ac:dyDescent="0.25">
      <c r="A197" s="43" t="s">
        <v>54</v>
      </c>
      <c r="B197" s="44" t="s">
        <v>84</v>
      </c>
      <c r="C197" s="45" t="s">
        <v>43</v>
      </c>
      <c r="D197" s="45" t="s">
        <v>1824</v>
      </c>
      <c r="E197" s="45" t="s">
        <v>1825</v>
      </c>
      <c r="F197" s="44">
        <v>613</v>
      </c>
      <c r="G197" s="46" t="s">
        <v>1843</v>
      </c>
      <c r="H197" s="45" t="s">
        <v>1844</v>
      </c>
      <c r="I197" s="44" t="s">
        <v>90</v>
      </c>
      <c r="J197" s="1">
        <v>5</v>
      </c>
      <c r="K197" s="1">
        <v>2</v>
      </c>
      <c r="L197" s="47">
        <v>2</v>
      </c>
      <c r="M197" s="1"/>
      <c r="N197" s="43" t="s">
        <v>1828</v>
      </c>
      <c r="O197" s="45" t="s">
        <v>1829</v>
      </c>
      <c r="P197" s="48" t="s">
        <v>1845</v>
      </c>
      <c r="Q197" s="45" t="str">
        <f>VLOOKUP(P197,'[1]PLAN DE ACCION 2017'!$Q$18:$R$1102,2,0)</f>
        <v>CINCO (5) PLANES DE FISCALIZACIÓN, PLANES ANTIEVASIÓN CON INSTRUMENTO DE SEÑALIZACIÓN</v>
      </c>
      <c r="R197" s="49">
        <v>10663500000</v>
      </c>
      <c r="S197" s="45" t="s">
        <v>2715</v>
      </c>
      <c r="T197" s="50" t="s">
        <v>3023</v>
      </c>
      <c r="U197" s="51">
        <v>350</v>
      </c>
      <c r="V197" s="52">
        <v>43101</v>
      </c>
      <c r="W197" s="53">
        <v>12</v>
      </c>
      <c r="X197" s="43" t="s">
        <v>1831</v>
      </c>
      <c r="Y197" s="31">
        <f t="shared" si="2"/>
        <v>892500000</v>
      </c>
      <c r="Z197" s="31">
        <v>892500000</v>
      </c>
      <c r="AA197" s="31">
        <v>0</v>
      </c>
      <c r="AB197" s="54">
        <v>0</v>
      </c>
    </row>
    <row r="198" spans="1:28" s="30" customFormat="1" ht="51" hidden="1" x14ac:dyDescent="0.25">
      <c r="A198" s="43" t="s">
        <v>54</v>
      </c>
      <c r="B198" s="44" t="s">
        <v>84</v>
      </c>
      <c r="C198" s="45" t="s">
        <v>43</v>
      </c>
      <c r="D198" s="45" t="s">
        <v>1824</v>
      </c>
      <c r="E198" s="45" t="s">
        <v>1825</v>
      </c>
      <c r="F198" s="44">
        <v>613</v>
      </c>
      <c r="G198" s="46" t="s">
        <v>1843</v>
      </c>
      <c r="H198" s="45" t="s">
        <v>1844</v>
      </c>
      <c r="I198" s="44" t="s">
        <v>90</v>
      </c>
      <c r="J198" s="1">
        <v>5</v>
      </c>
      <c r="K198" s="1">
        <v>2</v>
      </c>
      <c r="L198" s="47">
        <v>2</v>
      </c>
      <c r="M198" s="1"/>
      <c r="N198" s="43" t="s">
        <v>1828</v>
      </c>
      <c r="O198" s="45" t="s">
        <v>1829</v>
      </c>
      <c r="P198" s="48" t="s">
        <v>1845</v>
      </c>
      <c r="Q198" s="45" t="str">
        <f>VLOOKUP(P198,'[1]PLAN DE ACCION 2017'!$Q$18:$R$1102,2,0)</f>
        <v>CINCO (5) PLANES DE FISCALIZACIÓN, PLANES ANTIEVASIÓN CON INSTRUMENTO DE SEÑALIZACIÓN</v>
      </c>
      <c r="R198" s="49">
        <v>10663500000</v>
      </c>
      <c r="S198" s="45" t="s">
        <v>1847</v>
      </c>
      <c r="T198" s="50" t="s">
        <v>3024</v>
      </c>
      <c r="U198" s="51">
        <v>40</v>
      </c>
      <c r="V198" s="52">
        <v>43101</v>
      </c>
      <c r="W198" s="53">
        <v>12</v>
      </c>
      <c r="X198" s="43" t="s">
        <v>1831</v>
      </c>
      <c r="Y198" s="31">
        <f t="shared" si="2"/>
        <v>8000000000</v>
      </c>
      <c r="Z198" s="31">
        <v>8000000000</v>
      </c>
      <c r="AA198" s="31">
        <v>0</v>
      </c>
      <c r="AB198" s="54">
        <v>0</v>
      </c>
    </row>
    <row r="199" spans="1:28" s="30" customFormat="1" ht="71.400000000000006" hidden="1" x14ac:dyDescent="0.25">
      <c r="A199" s="43" t="s">
        <v>55</v>
      </c>
      <c r="B199" s="44" t="s">
        <v>84</v>
      </c>
      <c r="C199" s="45" t="s">
        <v>140</v>
      </c>
      <c r="D199" s="45" t="s">
        <v>1421</v>
      </c>
      <c r="E199" s="45" t="s">
        <v>1422</v>
      </c>
      <c r="F199" s="44">
        <v>100</v>
      </c>
      <c r="G199" s="46" t="s">
        <v>1423</v>
      </c>
      <c r="H199" s="45" t="s">
        <v>1424</v>
      </c>
      <c r="I199" s="44" t="s">
        <v>90</v>
      </c>
      <c r="J199" s="1">
        <v>283</v>
      </c>
      <c r="K199" s="1">
        <v>14</v>
      </c>
      <c r="L199" s="47">
        <v>139</v>
      </c>
      <c r="M199" s="1"/>
      <c r="N199" s="43" t="s">
        <v>1425</v>
      </c>
      <c r="O199" s="45" t="s">
        <v>1426</v>
      </c>
      <c r="P199" s="48" t="s">
        <v>1427</v>
      </c>
      <c r="Q199" s="45" t="str">
        <f>VLOOKUP(P199,'[1]PLAN DE ACCION 2017'!$Q$18:$R$1102,2,0)</f>
        <v>Instituciones Educativas con innovación curricular implementado.</v>
      </c>
      <c r="R199" s="49">
        <v>3314750000</v>
      </c>
      <c r="S199" s="45" t="s">
        <v>1431</v>
      </c>
      <c r="T199" s="50" t="s">
        <v>2979</v>
      </c>
      <c r="U199" s="51">
        <v>72</v>
      </c>
      <c r="V199" s="52">
        <v>43101</v>
      </c>
      <c r="W199" s="53">
        <v>12</v>
      </c>
      <c r="X199" s="43" t="s">
        <v>1305</v>
      </c>
      <c r="Y199" s="31">
        <f t="shared" si="2"/>
        <v>947080000</v>
      </c>
      <c r="Z199" s="31">
        <v>947080000</v>
      </c>
      <c r="AA199" s="31">
        <v>0</v>
      </c>
      <c r="AB199" s="54">
        <v>0</v>
      </c>
    </row>
    <row r="200" spans="1:28" s="30" customFormat="1" ht="71.400000000000006" hidden="1" x14ac:dyDescent="0.25">
      <c r="A200" s="43" t="s">
        <v>55</v>
      </c>
      <c r="B200" s="44" t="s">
        <v>84</v>
      </c>
      <c r="C200" s="45" t="s">
        <v>140</v>
      </c>
      <c r="D200" s="45" t="s">
        <v>1421</v>
      </c>
      <c r="E200" s="45" t="s">
        <v>1422</v>
      </c>
      <c r="F200" s="44">
        <v>100</v>
      </c>
      <c r="G200" s="46" t="s">
        <v>1423</v>
      </c>
      <c r="H200" s="45" t="s">
        <v>1424</v>
      </c>
      <c r="I200" s="44" t="s">
        <v>90</v>
      </c>
      <c r="J200" s="1">
        <v>283</v>
      </c>
      <c r="K200" s="1">
        <v>14</v>
      </c>
      <c r="L200" s="47">
        <v>139</v>
      </c>
      <c r="M200" s="1"/>
      <c r="N200" s="43" t="s">
        <v>1425</v>
      </c>
      <c r="O200" s="45" t="s">
        <v>1426</v>
      </c>
      <c r="P200" s="48" t="s">
        <v>1427</v>
      </c>
      <c r="Q200" s="45" t="str">
        <f>VLOOKUP(P200,'[1]PLAN DE ACCION 2017'!$Q$18:$R$1102,2,0)</f>
        <v>Instituciones Educativas con innovación curricular implementado.</v>
      </c>
      <c r="R200" s="49">
        <v>3314750000</v>
      </c>
      <c r="S200" s="45" t="s">
        <v>1429</v>
      </c>
      <c r="T200" s="50" t="s">
        <v>2979</v>
      </c>
      <c r="U200" s="51">
        <v>72</v>
      </c>
      <c r="V200" s="52">
        <v>43101</v>
      </c>
      <c r="W200" s="53">
        <v>12</v>
      </c>
      <c r="X200" s="43" t="s">
        <v>1305</v>
      </c>
      <c r="Y200" s="31">
        <f t="shared" si="2"/>
        <v>1014656000</v>
      </c>
      <c r="Z200" s="31">
        <v>1014656000</v>
      </c>
      <c r="AA200" s="31">
        <v>0</v>
      </c>
      <c r="AB200" s="54">
        <v>0</v>
      </c>
    </row>
    <row r="201" spans="1:28" s="30" customFormat="1" ht="71.400000000000006" hidden="1" x14ac:dyDescent="0.25">
      <c r="A201" s="43" t="s">
        <v>55</v>
      </c>
      <c r="B201" s="44" t="s">
        <v>84</v>
      </c>
      <c r="C201" s="45" t="s">
        <v>140</v>
      </c>
      <c r="D201" s="45" t="s">
        <v>1421</v>
      </c>
      <c r="E201" s="45" t="s">
        <v>1422</v>
      </c>
      <c r="F201" s="44">
        <v>100</v>
      </c>
      <c r="G201" s="46" t="s">
        <v>1423</v>
      </c>
      <c r="H201" s="45" t="s">
        <v>1424</v>
      </c>
      <c r="I201" s="44" t="s">
        <v>90</v>
      </c>
      <c r="J201" s="1">
        <v>283</v>
      </c>
      <c r="K201" s="1">
        <v>14</v>
      </c>
      <c r="L201" s="47">
        <v>139</v>
      </c>
      <c r="M201" s="1"/>
      <c r="N201" s="43" t="s">
        <v>1425</v>
      </c>
      <c r="O201" s="45" t="s">
        <v>1426</v>
      </c>
      <c r="P201" s="48" t="s">
        <v>1427</v>
      </c>
      <c r="Q201" s="45" t="str">
        <f>VLOOKUP(P201,'[1]PLAN DE ACCION 2017'!$Q$18:$R$1102,2,0)</f>
        <v>Instituciones Educativas con innovación curricular implementado.</v>
      </c>
      <c r="R201" s="49">
        <v>3314750000</v>
      </c>
      <c r="S201" s="45" t="s">
        <v>1432</v>
      </c>
      <c r="T201" s="50" t="s">
        <v>2979</v>
      </c>
      <c r="U201" s="51">
        <v>72</v>
      </c>
      <c r="V201" s="52">
        <v>43101</v>
      </c>
      <c r="W201" s="53">
        <v>12</v>
      </c>
      <c r="X201" s="43" t="s">
        <v>1305</v>
      </c>
      <c r="Y201" s="31">
        <f t="shared" si="2"/>
        <v>300000000</v>
      </c>
      <c r="Z201" s="31">
        <v>300000000</v>
      </c>
      <c r="AA201" s="31">
        <v>0</v>
      </c>
      <c r="AB201" s="54">
        <v>0</v>
      </c>
    </row>
    <row r="202" spans="1:28" s="30" customFormat="1" ht="71.400000000000006" hidden="1" x14ac:dyDescent="0.25">
      <c r="A202" s="43" t="s">
        <v>55</v>
      </c>
      <c r="B202" s="44" t="s">
        <v>84</v>
      </c>
      <c r="C202" s="45" t="s">
        <v>140</v>
      </c>
      <c r="D202" s="45" t="s">
        <v>1421</v>
      </c>
      <c r="E202" s="45" t="s">
        <v>1422</v>
      </c>
      <c r="F202" s="44">
        <v>100</v>
      </c>
      <c r="G202" s="46" t="s">
        <v>1423</v>
      </c>
      <c r="H202" s="45" t="s">
        <v>1424</v>
      </c>
      <c r="I202" s="44" t="s">
        <v>90</v>
      </c>
      <c r="J202" s="1">
        <v>283</v>
      </c>
      <c r="K202" s="1">
        <v>14</v>
      </c>
      <c r="L202" s="47">
        <v>139</v>
      </c>
      <c r="M202" s="1"/>
      <c r="N202" s="43" t="s">
        <v>1425</v>
      </c>
      <c r="O202" s="45" t="s">
        <v>1426</v>
      </c>
      <c r="P202" s="48" t="s">
        <v>1427</v>
      </c>
      <c r="Q202" s="45" t="str">
        <f>VLOOKUP(P202,'[1]PLAN DE ACCION 2017'!$Q$18:$R$1102,2,0)</f>
        <v>Instituciones Educativas con innovación curricular implementado.</v>
      </c>
      <c r="R202" s="49">
        <v>3314750000</v>
      </c>
      <c r="S202" s="45" t="s">
        <v>1430</v>
      </c>
      <c r="T202" s="50" t="s">
        <v>2979</v>
      </c>
      <c r="U202" s="51">
        <v>72</v>
      </c>
      <c r="V202" s="52">
        <v>43101</v>
      </c>
      <c r="W202" s="53">
        <v>12</v>
      </c>
      <c r="X202" s="43" t="s">
        <v>1305</v>
      </c>
      <c r="Y202" s="31">
        <f t="shared" si="2"/>
        <v>135000000</v>
      </c>
      <c r="Z202" s="31">
        <v>135000000</v>
      </c>
      <c r="AA202" s="31">
        <v>0</v>
      </c>
      <c r="AB202" s="54">
        <v>0</v>
      </c>
    </row>
    <row r="203" spans="1:28" s="30" customFormat="1" ht="71.400000000000006" hidden="1" x14ac:dyDescent="0.25">
      <c r="A203" s="43" t="s">
        <v>55</v>
      </c>
      <c r="B203" s="44" t="s">
        <v>84</v>
      </c>
      <c r="C203" s="45" t="s">
        <v>140</v>
      </c>
      <c r="D203" s="45" t="s">
        <v>1421</v>
      </c>
      <c r="E203" s="45" t="s">
        <v>1422</v>
      </c>
      <c r="F203" s="44">
        <v>100</v>
      </c>
      <c r="G203" s="46" t="s">
        <v>1423</v>
      </c>
      <c r="H203" s="45" t="s">
        <v>1424</v>
      </c>
      <c r="I203" s="44" t="s">
        <v>90</v>
      </c>
      <c r="J203" s="1">
        <v>283</v>
      </c>
      <c r="K203" s="1">
        <v>14</v>
      </c>
      <c r="L203" s="47">
        <v>139</v>
      </c>
      <c r="M203" s="1"/>
      <c r="N203" s="43" t="s">
        <v>1425</v>
      </c>
      <c r="O203" s="45" t="s">
        <v>1426</v>
      </c>
      <c r="P203" s="48" t="s">
        <v>1427</v>
      </c>
      <c r="Q203" s="45" t="str">
        <f>VLOOKUP(P203,'[1]PLAN DE ACCION 2017'!$Q$18:$R$1102,2,0)</f>
        <v>Instituciones Educativas con innovación curricular implementado.</v>
      </c>
      <c r="R203" s="49">
        <v>3314750000</v>
      </c>
      <c r="S203" s="45" t="s">
        <v>1428</v>
      </c>
      <c r="T203" s="50" t="s">
        <v>2979</v>
      </c>
      <c r="U203" s="51">
        <v>72</v>
      </c>
      <c r="V203" s="52">
        <v>43101</v>
      </c>
      <c r="W203" s="53">
        <v>12</v>
      </c>
      <c r="X203" s="43" t="s">
        <v>1305</v>
      </c>
      <c r="Y203" s="31">
        <f t="shared" si="2"/>
        <v>918014000</v>
      </c>
      <c r="Z203" s="31">
        <v>918014000</v>
      </c>
      <c r="AA203" s="31">
        <v>0</v>
      </c>
      <c r="AB203" s="54">
        <v>0</v>
      </c>
    </row>
    <row r="204" spans="1:28" s="30" customFormat="1" ht="71.400000000000006" hidden="1" x14ac:dyDescent="0.25">
      <c r="A204" s="43" t="s">
        <v>55</v>
      </c>
      <c r="B204" s="44" t="s">
        <v>84</v>
      </c>
      <c r="C204" s="45" t="s">
        <v>140</v>
      </c>
      <c r="D204" s="45" t="s">
        <v>1421</v>
      </c>
      <c r="E204" s="45" t="s">
        <v>1422</v>
      </c>
      <c r="F204" s="44">
        <v>101</v>
      </c>
      <c r="G204" s="46" t="s">
        <v>1433</v>
      </c>
      <c r="H204" s="45" t="s">
        <v>1434</v>
      </c>
      <c r="I204" s="44" t="s">
        <v>90</v>
      </c>
      <c r="J204" s="1">
        <v>283</v>
      </c>
      <c r="K204" s="1">
        <v>100</v>
      </c>
      <c r="L204" s="47">
        <v>91</v>
      </c>
      <c r="M204" s="1"/>
      <c r="N204" s="43" t="s">
        <v>1425</v>
      </c>
      <c r="O204" s="45" t="s">
        <v>1426</v>
      </c>
      <c r="P204" s="48" t="s">
        <v>1435</v>
      </c>
      <c r="Q204" s="45" t="str">
        <f>VLOOKUP(P204,'[1]PLAN DE ACCION 2017'!$Q$18:$R$1102,2,0)</f>
        <v>Instituciones Educativas con programa de riesgo implementado</v>
      </c>
      <c r="R204" s="49">
        <v>100706745</v>
      </c>
      <c r="S204" s="45" t="s">
        <v>1436</v>
      </c>
      <c r="T204" s="50" t="s">
        <v>2979</v>
      </c>
      <c r="U204" s="51">
        <v>1</v>
      </c>
      <c r="V204" s="52">
        <v>43101</v>
      </c>
      <c r="W204" s="53">
        <v>12</v>
      </c>
      <c r="X204" s="43" t="s">
        <v>1305</v>
      </c>
      <c r="Y204" s="31">
        <f t="shared" si="2"/>
        <v>100706745</v>
      </c>
      <c r="Z204" s="31">
        <v>100706745</v>
      </c>
      <c r="AA204" s="31">
        <v>0</v>
      </c>
      <c r="AB204" s="54">
        <v>0</v>
      </c>
    </row>
    <row r="205" spans="1:28" s="30" customFormat="1" ht="30.6" hidden="1" x14ac:dyDescent="0.25">
      <c r="A205" s="43" t="s">
        <v>55</v>
      </c>
      <c r="B205" s="44" t="s">
        <v>84</v>
      </c>
      <c r="C205" s="45" t="s">
        <v>140</v>
      </c>
      <c r="D205" s="45" t="s">
        <v>1421</v>
      </c>
      <c r="E205" s="45" t="s">
        <v>1422</v>
      </c>
      <c r="F205" s="44">
        <v>102</v>
      </c>
      <c r="G205" s="46" t="s">
        <v>1442</v>
      </c>
      <c r="H205" s="45" t="s">
        <v>1443</v>
      </c>
      <c r="I205" s="44" t="s">
        <v>90</v>
      </c>
      <c r="J205" s="1">
        <v>1</v>
      </c>
      <c r="K205" s="1">
        <v>0.37</v>
      </c>
      <c r="L205" s="47">
        <v>0.33</v>
      </c>
      <c r="M205" s="1"/>
      <c r="N205" s="43" t="s">
        <v>1444</v>
      </c>
      <c r="O205" s="45" t="s">
        <v>1445</v>
      </c>
      <c r="P205" s="48" t="s">
        <v>1446</v>
      </c>
      <c r="Q205" s="45" t="str">
        <f>VLOOKUP(P205,'[1]PLAN DE ACCION 2017'!$Q$18:$R$1102,2,0)</f>
        <v>IED CON PROYECTO IMPLEMENTADO</v>
      </c>
      <c r="R205" s="49">
        <v>730000000</v>
      </c>
      <c r="S205" s="45" t="s">
        <v>2753</v>
      </c>
      <c r="T205" s="50" t="s">
        <v>2979</v>
      </c>
      <c r="U205" s="51">
        <v>1</v>
      </c>
      <c r="V205" s="52">
        <v>43101</v>
      </c>
      <c r="W205" s="53">
        <v>12</v>
      </c>
      <c r="X205" s="43" t="s">
        <v>1305</v>
      </c>
      <c r="Y205" s="31">
        <f t="shared" si="2"/>
        <v>730000000</v>
      </c>
      <c r="Z205" s="31">
        <v>730000000</v>
      </c>
      <c r="AA205" s="31">
        <v>0</v>
      </c>
      <c r="AB205" s="54">
        <v>0</v>
      </c>
    </row>
    <row r="206" spans="1:28" s="30" customFormat="1" ht="30.6" hidden="1" x14ac:dyDescent="0.25">
      <c r="A206" s="43" t="s">
        <v>55</v>
      </c>
      <c r="B206" s="44" t="s">
        <v>84</v>
      </c>
      <c r="C206" s="45" t="s">
        <v>140</v>
      </c>
      <c r="D206" s="45" t="s">
        <v>1421</v>
      </c>
      <c r="E206" s="45" t="s">
        <v>1422</v>
      </c>
      <c r="F206" s="44">
        <v>102</v>
      </c>
      <c r="G206" s="46" t="s">
        <v>1442</v>
      </c>
      <c r="H206" s="45" t="s">
        <v>1443</v>
      </c>
      <c r="I206" s="44" t="s">
        <v>90</v>
      </c>
      <c r="J206" s="1">
        <v>1</v>
      </c>
      <c r="K206" s="1">
        <v>0.37</v>
      </c>
      <c r="L206" s="47">
        <v>0.33</v>
      </c>
      <c r="M206" s="1"/>
      <c r="N206" s="43" t="s">
        <v>1444</v>
      </c>
      <c r="O206" s="45" t="s">
        <v>1445</v>
      </c>
      <c r="P206" s="48" t="s">
        <v>1447</v>
      </c>
      <c r="Q206" s="45" t="str">
        <f>VLOOKUP(P206,'[1]PLAN DE ACCION 2017'!$Q$18:$R$1102,2,0)</f>
        <v>IED CON COMPETENCIAS FORTALECIDAS EN LENGUAJE Y MATEMÁTICAS</v>
      </c>
      <c r="R206" s="49">
        <v>58000000</v>
      </c>
      <c r="S206" s="45" t="s">
        <v>2754</v>
      </c>
      <c r="T206" s="50" t="s">
        <v>2979</v>
      </c>
      <c r="U206" s="51">
        <v>1</v>
      </c>
      <c r="V206" s="52">
        <v>43101</v>
      </c>
      <c r="W206" s="53">
        <v>12</v>
      </c>
      <c r="X206" s="43" t="s">
        <v>1305</v>
      </c>
      <c r="Y206" s="31">
        <f t="shared" si="2"/>
        <v>58000000</v>
      </c>
      <c r="Z206" s="31">
        <v>58000000</v>
      </c>
      <c r="AA206" s="31">
        <v>0</v>
      </c>
      <c r="AB206" s="54">
        <v>0</v>
      </c>
    </row>
    <row r="207" spans="1:28" s="30" customFormat="1" ht="91.8" hidden="1" x14ac:dyDescent="0.25">
      <c r="A207" s="43" t="s">
        <v>55</v>
      </c>
      <c r="B207" s="44" t="s">
        <v>84</v>
      </c>
      <c r="C207" s="45" t="s">
        <v>140</v>
      </c>
      <c r="D207" s="45" t="s">
        <v>1421</v>
      </c>
      <c r="E207" s="45" t="s">
        <v>1422</v>
      </c>
      <c r="F207" s="44">
        <v>103</v>
      </c>
      <c r="G207" s="46" t="s">
        <v>1437</v>
      </c>
      <c r="H207" s="45" t="s">
        <v>1438</v>
      </c>
      <c r="I207" s="44" t="s">
        <v>90</v>
      </c>
      <c r="J207" s="1">
        <v>57</v>
      </c>
      <c r="K207" s="1">
        <v>57</v>
      </c>
      <c r="L207" s="47">
        <v>57</v>
      </c>
      <c r="M207" s="1"/>
      <c r="N207" s="43" t="s">
        <v>1439</v>
      </c>
      <c r="O207" s="45" t="s">
        <v>1440</v>
      </c>
      <c r="P207" s="48" t="s">
        <v>2611</v>
      </c>
      <c r="Q207" s="45" t="str">
        <f>VLOOKUP(P207,'[1]PLAN DE ACCION 2017'!$Q$18:$R$1102,2,0)</f>
        <v>Alianzas con el sector privado y / o público para la realización del programa</v>
      </c>
      <c r="R207" s="49">
        <v>300000000</v>
      </c>
      <c r="S207" s="45" t="s">
        <v>2727</v>
      </c>
      <c r="T207" s="50" t="s">
        <v>2979</v>
      </c>
      <c r="U207" s="51">
        <v>3</v>
      </c>
      <c r="V207" s="52">
        <v>43101</v>
      </c>
      <c r="W207" s="53">
        <v>12</v>
      </c>
      <c r="X207" s="43" t="s">
        <v>1441</v>
      </c>
      <c r="Y207" s="31">
        <f t="shared" si="2"/>
        <v>300000000</v>
      </c>
      <c r="Z207" s="31">
        <v>300000000</v>
      </c>
      <c r="AA207" s="31">
        <v>0</v>
      </c>
      <c r="AB207" s="54">
        <v>0</v>
      </c>
    </row>
    <row r="208" spans="1:28" s="30" customFormat="1" ht="91.8" hidden="1" x14ac:dyDescent="0.25">
      <c r="A208" s="43" t="s">
        <v>55</v>
      </c>
      <c r="B208" s="44" t="s">
        <v>84</v>
      </c>
      <c r="C208" s="45" t="s">
        <v>140</v>
      </c>
      <c r="D208" s="45" t="s">
        <v>1421</v>
      </c>
      <c r="E208" s="45" t="s">
        <v>1422</v>
      </c>
      <c r="F208" s="44">
        <v>103</v>
      </c>
      <c r="G208" s="46" t="s">
        <v>1437</v>
      </c>
      <c r="H208" s="45" t="s">
        <v>1438</v>
      </c>
      <c r="I208" s="44" t="s">
        <v>90</v>
      </c>
      <c r="J208" s="1">
        <v>57</v>
      </c>
      <c r="K208" s="1">
        <v>57</v>
      </c>
      <c r="L208" s="47">
        <v>57</v>
      </c>
      <c r="M208" s="1"/>
      <c r="N208" s="43" t="s">
        <v>1439</v>
      </c>
      <c r="O208" s="45" t="s">
        <v>1440</v>
      </c>
      <c r="P208" s="48" t="s">
        <v>2611</v>
      </c>
      <c r="Q208" s="45" t="str">
        <f>VLOOKUP(P208,'[1]PLAN DE ACCION 2017'!$Q$18:$R$1102,2,0)</f>
        <v>Alianzas con el sector privado y / o público para la realización del programa</v>
      </c>
      <c r="R208" s="49">
        <v>300000000</v>
      </c>
      <c r="S208" s="45" t="s">
        <v>2726</v>
      </c>
      <c r="T208" s="50" t="s">
        <v>2979</v>
      </c>
      <c r="U208" s="51">
        <v>1</v>
      </c>
      <c r="V208" s="52">
        <v>43101</v>
      </c>
      <c r="W208" s="53">
        <v>12</v>
      </c>
      <c r="X208" s="43" t="s">
        <v>1441</v>
      </c>
      <c r="Y208" s="31">
        <f t="shared" si="2"/>
        <v>0</v>
      </c>
      <c r="Z208" s="31">
        <v>0</v>
      </c>
      <c r="AA208" s="31">
        <v>0</v>
      </c>
      <c r="AB208" s="54">
        <v>0</v>
      </c>
    </row>
    <row r="209" spans="1:28" s="30" customFormat="1" ht="51" hidden="1" x14ac:dyDescent="0.25">
      <c r="A209" s="43" t="s">
        <v>55</v>
      </c>
      <c r="B209" s="44" t="s">
        <v>84</v>
      </c>
      <c r="C209" s="45" t="s">
        <v>140</v>
      </c>
      <c r="D209" s="45" t="s">
        <v>1297</v>
      </c>
      <c r="E209" s="45" t="s">
        <v>1318</v>
      </c>
      <c r="F209" s="44">
        <v>104</v>
      </c>
      <c r="G209" s="46" t="s">
        <v>1319</v>
      </c>
      <c r="H209" s="45" t="s">
        <v>1320</v>
      </c>
      <c r="I209" s="44" t="s">
        <v>90</v>
      </c>
      <c r="J209" s="1">
        <v>140</v>
      </c>
      <c r="K209" s="1">
        <v>95</v>
      </c>
      <c r="L209" s="47">
        <v>29</v>
      </c>
      <c r="M209" s="1"/>
      <c r="N209" s="43" t="s">
        <v>1321</v>
      </c>
      <c r="O209" s="45" t="s">
        <v>1322</v>
      </c>
      <c r="P209" s="48" t="s">
        <v>1323</v>
      </c>
      <c r="Q209" s="45" t="str">
        <f>VLOOKUP(P209,'[1]PLAN DE ACCION 2017'!$Q$18:$R$1102,2,0)</f>
        <v>Plan de bilinguismo elaborado e implementado.</v>
      </c>
      <c r="R209" s="49">
        <v>2000000000</v>
      </c>
      <c r="S209" s="45" t="s">
        <v>1326</v>
      </c>
      <c r="T209" s="50" t="s">
        <v>2979</v>
      </c>
      <c r="U209" s="51">
        <v>5</v>
      </c>
      <c r="V209" s="52">
        <v>43101</v>
      </c>
      <c r="W209" s="53">
        <v>12</v>
      </c>
      <c r="X209" s="43" t="s">
        <v>1305</v>
      </c>
      <c r="Y209" s="31">
        <f t="shared" si="2"/>
        <v>500000000</v>
      </c>
      <c r="Z209" s="31">
        <v>500000000</v>
      </c>
      <c r="AA209" s="31">
        <v>0</v>
      </c>
      <c r="AB209" s="54">
        <v>0</v>
      </c>
    </row>
    <row r="210" spans="1:28" s="30" customFormat="1" ht="51" hidden="1" x14ac:dyDescent="0.25">
      <c r="A210" s="43" t="s">
        <v>55</v>
      </c>
      <c r="B210" s="44" t="s">
        <v>84</v>
      </c>
      <c r="C210" s="45" t="s">
        <v>140</v>
      </c>
      <c r="D210" s="45" t="s">
        <v>1297</v>
      </c>
      <c r="E210" s="45" t="s">
        <v>1318</v>
      </c>
      <c r="F210" s="44">
        <v>104</v>
      </c>
      <c r="G210" s="46" t="s">
        <v>1319</v>
      </c>
      <c r="H210" s="45" t="s">
        <v>1320</v>
      </c>
      <c r="I210" s="44" t="s">
        <v>90</v>
      </c>
      <c r="J210" s="1">
        <v>140</v>
      </c>
      <c r="K210" s="1">
        <v>95</v>
      </c>
      <c r="L210" s="47">
        <v>29</v>
      </c>
      <c r="M210" s="1"/>
      <c r="N210" s="43" t="s">
        <v>1321</v>
      </c>
      <c r="O210" s="45" t="s">
        <v>1322</v>
      </c>
      <c r="P210" s="48" t="s">
        <v>1323</v>
      </c>
      <c r="Q210" s="45" t="str">
        <f>VLOOKUP(P210,'[1]PLAN DE ACCION 2017'!$Q$18:$R$1102,2,0)</f>
        <v>Plan de bilinguismo elaborado e implementado.</v>
      </c>
      <c r="R210" s="49">
        <v>2000000000</v>
      </c>
      <c r="S210" s="45" t="s">
        <v>1324</v>
      </c>
      <c r="T210" s="50" t="s">
        <v>2979</v>
      </c>
      <c r="U210" s="51">
        <v>5</v>
      </c>
      <c r="V210" s="52">
        <v>43101</v>
      </c>
      <c r="W210" s="53">
        <v>12</v>
      </c>
      <c r="X210" s="43" t="s">
        <v>1305</v>
      </c>
      <c r="Y210" s="31">
        <f t="shared" si="2"/>
        <v>400000000</v>
      </c>
      <c r="Z210" s="31">
        <v>400000000</v>
      </c>
      <c r="AA210" s="31">
        <v>0</v>
      </c>
      <c r="AB210" s="54">
        <v>0</v>
      </c>
    </row>
    <row r="211" spans="1:28" s="30" customFormat="1" ht="51" hidden="1" x14ac:dyDescent="0.25">
      <c r="A211" s="43" t="s">
        <v>55</v>
      </c>
      <c r="B211" s="44" t="s">
        <v>84</v>
      </c>
      <c r="C211" s="45" t="s">
        <v>140</v>
      </c>
      <c r="D211" s="45" t="s">
        <v>1297</v>
      </c>
      <c r="E211" s="45" t="s">
        <v>1318</v>
      </c>
      <c r="F211" s="44">
        <v>104</v>
      </c>
      <c r="G211" s="46" t="s">
        <v>1319</v>
      </c>
      <c r="H211" s="45" t="s">
        <v>1320</v>
      </c>
      <c r="I211" s="44" t="s">
        <v>90</v>
      </c>
      <c r="J211" s="1">
        <v>140</v>
      </c>
      <c r="K211" s="1">
        <v>95</v>
      </c>
      <c r="L211" s="47">
        <v>29</v>
      </c>
      <c r="M211" s="1"/>
      <c r="N211" s="43" t="s">
        <v>1321</v>
      </c>
      <c r="O211" s="45" t="s">
        <v>1322</v>
      </c>
      <c r="P211" s="48" t="s">
        <v>1323</v>
      </c>
      <c r="Q211" s="45" t="str">
        <f>VLOOKUP(P211,'[1]PLAN DE ACCION 2017'!$Q$18:$R$1102,2,0)</f>
        <v>Plan de bilinguismo elaborado e implementado.</v>
      </c>
      <c r="R211" s="49">
        <v>2000000000</v>
      </c>
      <c r="S211" s="45" t="s">
        <v>1327</v>
      </c>
      <c r="T211" s="50" t="s">
        <v>2979</v>
      </c>
      <c r="U211" s="51">
        <v>5</v>
      </c>
      <c r="V211" s="52">
        <v>43101</v>
      </c>
      <c r="W211" s="53">
        <v>12</v>
      </c>
      <c r="X211" s="43" t="s">
        <v>1305</v>
      </c>
      <c r="Y211" s="31">
        <f t="shared" ref="Y211:Y274" si="3">+Z211+AA211</f>
        <v>300000000</v>
      </c>
      <c r="Z211" s="31">
        <v>300000000</v>
      </c>
      <c r="AA211" s="31">
        <v>0</v>
      </c>
      <c r="AB211" s="54">
        <v>0</v>
      </c>
    </row>
    <row r="212" spans="1:28" s="30" customFormat="1" ht="51" hidden="1" x14ac:dyDescent="0.25">
      <c r="A212" s="43" t="s">
        <v>55</v>
      </c>
      <c r="B212" s="44" t="s">
        <v>84</v>
      </c>
      <c r="C212" s="45" t="s">
        <v>140</v>
      </c>
      <c r="D212" s="45" t="s">
        <v>1297</v>
      </c>
      <c r="E212" s="45" t="s">
        <v>1318</v>
      </c>
      <c r="F212" s="44">
        <v>104</v>
      </c>
      <c r="G212" s="46" t="s">
        <v>1319</v>
      </c>
      <c r="H212" s="45" t="s">
        <v>1320</v>
      </c>
      <c r="I212" s="44" t="s">
        <v>90</v>
      </c>
      <c r="J212" s="1">
        <v>140</v>
      </c>
      <c r="K212" s="1">
        <v>95</v>
      </c>
      <c r="L212" s="47">
        <v>29</v>
      </c>
      <c r="M212" s="1"/>
      <c r="N212" s="43" t="s">
        <v>1321</v>
      </c>
      <c r="O212" s="45" t="s">
        <v>1322</v>
      </c>
      <c r="P212" s="48" t="s">
        <v>1323</v>
      </c>
      <c r="Q212" s="45" t="str">
        <f>VLOOKUP(P212,'[1]PLAN DE ACCION 2017'!$Q$18:$R$1102,2,0)</f>
        <v>Plan de bilinguismo elaborado e implementado.</v>
      </c>
      <c r="R212" s="49">
        <v>2000000000</v>
      </c>
      <c r="S212" s="45" t="s">
        <v>1325</v>
      </c>
      <c r="T212" s="50" t="s">
        <v>2979</v>
      </c>
      <c r="U212" s="51">
        <v>5</v>
      </c>
      <c r="V212" s="52">
        <v>43101</v>
      </c>
      <c r="W212" s="53">
        <v>12</v>
      </c>
      <c r="X212" s="43" t="s">
        <v>1305</v>
      </c>
      <c r="Y212" s="31">
        <f t="shared" si="3"/>
        <v>800000000</v>
      </c>
      <c r="Z212" s="31">
        <v>800000000</v>
      </c>
      <c r="AA212" s="31">
        <v>0</v>
      </c>
      <c r="AB212" s="54">
        <v>0</v>
      </c>
    </row>
    <row r="213" spans="1:28" s="30" customFormat="1" ht="51" hidden="1" x14ac:dyDescent="0.25">
      <c r="A213" s="43" t="s">
        <v>55</v>
      </c>
      <c r="B213" s="44" t="s">
        <v>84</v>
      </c>
      <c r="C213" s="45" t="s">
        <v>140</v>
      </c>
      <c r="D213" s="45" t="s">
        <v>1297</v>
      </c>
      <c r="E213" s="45" t="s">
        <v>1318</v>
      </c>
      <c r="F213" s="44">
        <v>105</v>
      </c>
      <c r="G213" s="46" t="s">
        <v>1328</v>
      </c>
      <c r="H213" s="45" t="s">
        <v>1329</v>
      </c>
      <c r="I213" s="44" t="s">
        <v>90</v>
      </c>
      <c r="J213" s="1">
        <v>10</v>
      </c>
      <c r="K213" s="1">
        <v>0</v>
      </c>
      <c r="L213" s="47">
        <v>5</v>
      </c>
      <c r="M213" s="1"/>
      <c r="N213" s="43" t="s">
        <v>1321</v>
      </c>
      <c r="O213" s="45" t="s">
        <v>1322</v>
      </c>
      <c r="P213" s="48" t="s">
        <v>1330</v>
      </c>
      <c r="Q213" s="45" t="str">
        <f>VLOOKUP(P213,'[1]PLAN DE ACCION 2017'!$Q$18:$R$1102,2,0)</f>
        <v>Instituciones educativas bilingües implementadas.</v>
      </c>
      <c r="R213" s="49">
        <v>630000000</v>
      </c>
      <c r="S213" s="45" t="s">
        <v>1327</v>
      </c>
      <c r="T213" s="50" t="s">
        <v>2979</v>
      </c>
      <c r="U213" s="51">
        <v>5</v>
      </c>
      <c r="V213" s="52">
        <v>43101</v>
      </c>
      <c r="W213" s="53">
        <v>12</v>
      </c>
      <c r="X213" s="43" t="s">
        <v>1305</v>
      </c>
      <c r="Y213" s="31">
        <f t="shared" si="3"/>
        <v>400000000</v>
      </c>
      <c r="Z213" s="31">
        <v>400000000</v>
      </c>
      <c r="AA213" s="31">
        <v>0</v>
      </c>
      <c r="AB213" s="54">
        <v>0</v>
      </c>
    </row>
    <row r="214" spans="1:28" s="30" customFormat="1" ht="51" hidden="1" x14ac:dyDescent="0.25">
      <c r="A214" s="43" t="s">
        <v>55</v>
      </c>
      <c r="B214" s="44" t="s">
        <v>84</v>
      </c>
      <c r="C214" s="45" t="s">
        <v>140</v>
      </c>
      <c r="D214" s="45" t="s">
        <v>1297</v>
      </c>
      <c r="E214" s="45" t="s">
        <v>1318</v>
      </c>
      <c r="F214" s="44">
        <v>105</v>
      </c>
      <c r="G214" s="46" t="s">
        <v>1328</v>
      </c>
      <c r="H214" s="45" t="s">
        <v>1329</v>
      </c>
      <c r="I214" s="44" t="s">
        <v>90</v>
      </c>
      <c r="J214" s="1">
        <v>10</v>
      </c>
      <c r="K214" s="1">
        <v>0</v>
      </c>
      <c r="L214" s="47">
        <v>5</v>
      </c>
      <c r="M214" s="1"/>
      <c r="N214" s="43" t="s">
        <v>1321</v>
      </c>
      <c r="O214" s="45" t="s">
        <v>1322</v>
      </c>
      <c r="P214" s="48" t="s">
        <v>1330</v>
      </c>
      <c r="Q214" s="45" t="str">
        <f>VLOOKUP(P214,'[1]PLAN DE ACCION 2017'!$Q$18:$R$1102,2,0)</f>
        <v>Instituciones educativas bilingües implementadas.</v>
      </c>
      <c r="R214" s="49">
        <v>630000000</v>
      </c>
      <c r="S214" s="45" t="s">
        <v>1331</v>
      </c>
      <c r="T214" s="50" t="s">
        <v>2979</v>
      </c>
      <c r="U214" s="51">
        <v>5</v>
      </c>
      <c r="V214" s="52">
        <v>43101</v>
      </c>
      <c r="W214" s="53">
        <v>12</v>
      </c>
      <c r="X214" s="43" t="s">
        <v>1305</v>
      </c>
      <c r="Y214" s="31">
        <f t="shared" si="3"/>
        <v>230000000</v>
      </c>
      <c r="Z214" s="31">
        <v>230000000</v>
      </c>
      <c r="AA214" s="31">
        <v>0</v>
      </c>
      <c r="AB214" s="54">
        <v>0</v>
      </c>
    </row>
    <row r="215" spans="1:28" s="30" customFormat="1" ht="51" hidden="1" x14ac:dyDescent="0.25">
      <c r="A215" s="43" t="s">
        <v>55</v>
      </c>
      <c r="B215" s="44" t="s">
        <v>84</v>
      </c>
      <c r="C215" s="45" t="s">
        <v>140</v>
      </c>
      <c r="D215" s="45" t="s">
        <v>1297</v>
      </c>
      <c r="E215" s="45" t="s">
        <v>1332</v>
      </c>
      <c r="F215" s="44">
        <v>106</v>
      </c>
      <c r="G215" s="46" t="s">
        <v>1333</v>
      </c>
      <c r="H215" s="45" t="s">
        <v>1334</v>
      </c>
      <c r="I215" s="44" t="s">
        <v>90</v>
      </c>
      <c r="J215" s="1">
        <v>9000</v>
      </c>
      <c r="K215" s="1">
        <v>1743</v>
      </c>
      <c r="L215" s="47">
        <v>3628</v>
      </c>
      <c r="M215" s="1"/>
      <c r="N215" s="43" t="s">
        <v>1335</v>
      </c>
      <c r="O215" s="45" t="s">
        <v>1336</v>
      </c>
      <c r="P215" s="48" t="s">
        <v>1337</v>
      </c>
      <c r="Q215" s="45" t="str">
        <f>VLOOKUP(P215,'[1]PLAN DE ACCION 2017'!$Q$18:$R$1102,2,0)</f>
        <v>Docentes y estudiantes formados en competencias de pensamiento lógico matemático y lecto-escritura.</v>
      </c>
      <c r="R215" s="49">
        <v>600000000</v>
      </c>
      <c r="S215" s="45" t="s">
        <v>1338</v>
      </c>
      <c r="T215" s="50" t="s">
        <v>2979</v>
      </c>
      <c r="U215" s="51">
        <v>1800</v>
      </c>
      <c r="V215" s="52">
        <v>43101</v>
      </c>
      <c r="W215" s="53">
        <v>12</v>
      </c>
      <c r="X215" s="43" t="s">
        <v>1305</v>
      </c>
      <c r="Y215" s="31">
        <f t="shared" si="3"/>
        <v>600000000</v>
      </c>
      <c r="Z215" s="31">
        <v>600000000</v>
      </c>
      <c r="AA215" s="31">
        <v>0</v>
      </c>
      <c r="AB215" s="54">
        <v>0</v>
      </c>
    </row>
    <row r="216" spans="1:28" s="30" customFormat="1" ht="51" hidden="1" x14ac:dyDescent="0.25">
      <c r="A216" s="43" t="s">
        <v>55</v>
      </c>
      <c r="B216" s="44" t="s">
        <v>84</v>
      </c>
      <c r="C216" s="45" t="s">
        <v>140</v>
      </c>
      <c r="D216" s="45" t="s">
        <v>1297</v>
      </c>
      <c r="E216" s="45" t="s">
        <v>1332</v>
      </c>
      <c r="F216" s="44">
        <v>106</v>
      </c>
      <c r="G216" s="46" t="s">
        <v>1333</v>
      </c>
      <c r="H216" s="45" t="s">
        <v>1334</v>
      </c>
      <c r="I216" s="44" t="s">
        <v>90</v>
      </c>
      <c r="J216" s="1">
        <v>9000</v>
      </c>
      <c r="K216" s="1">
        <v>1743</v>
      </c>
      <c r="L216" s="47">
        <v>3628</v>
      </c>
      <c r="M216" s="1"/>
      <c r="N216" s="43" t="s">
        <v>1335</v>
      </c>
      <c r="O216" s="45" t="s">
        <v>1336</v>
      </c>
      <c r="P216" s="48" t="s">
        <v>1339</v>
      </c>
      <c r="Q216" s="45" t="str">
        <f>VLOOKUP(P216,'[1]PLAN DE ACCION 2017'!$Q$18:$R$1102,2,0)</f>
        <v>IED dotadas con material educativo pedagógico</v>
      </c>
      <c r="R216" s="49">
        <v>400000000</v>
      </c>
      <c r="S216" s="45" t="s">
        <v>1340</v>
      </c>
      <c r="T216" s="50" t="s">
        <v>2979</v>
      </c>
      <c r="U216" s="51">
        <v>1</v>
      </c>
      <c r="V216" s="52">
        <v>43101</v>
      </c>
      <c r="W216" s="53">
        <v>12</v>
      </c>
      <c r="X216" s="43" t="s">
        <v>1305</v>
      </c>
      <c r="Y216" s="31">
        <f t="shared" si="3"/>
        <v>400000000</v>
      </c>
      <c r="Z216" s="31">
        <v>400000000</v>
      </c>
      <c r="AA216" s="31">
        <v>0</v>
      </c>
      <c r="AB216" s="54">
        <v>0</v>
      </c>
    </row>
    <row r="217" spans="1:28" s="30" customFormat="1" ht="61.2" hidden="1" x14ac:dyDescent="0.25">
      <c r="A217" s="43" t="s">
        <v>55</v>
      </c>
      <c r="B217" s="44" t="s">
        <v>84</v>
      </c>
      <c r="C217" s="45" t="s">
        <v>140</v>
      </c>
      <c r="D217" s="45" t="s">
        <v>1297</v>
      </c>
      <c r="E217" s="45" t="s">
        <v>1298</v>
      </c>
      <c r="F217" s="44">
        <v>107</v>
      </c>
      <c r="G217" s="46" t="s">
        <v>1299</v>
      </c>
      <c r="H217" s="45" t="s">
        <v>1300</v>
      </c>
      <c r="I217" s="44" t="s">
        <v>90</v>
      </c>
      <c r="J217" s="1">
        <v>22000</v>
      </c>
      <c r="K217" s="1">
        <v>13351</v>
      </c>
      <c r="L217" s="47">
        <v>4799</v>
      </c>
      <c r="M217" s="1"/>
      <c r="N217" s="43" t="s">
        <v>1301</v>
      </c>
      <c r="O217" s="45" t="s">
        <v>1302</v>
      </c>
      <c r="P217" s="48" t="s">
        <v>1303</v>
      </c>
      <c r="Q217" s="45" t="str">
        <f>VLOOKUP(P217,'[1]PLAN DE ACCION 2017'!$Q$18:$R$1102,2,0)</f>
        <v>Elaboración de Diagnóstico y Formación, acompañamiento e implementación de modelos educativos innovadores presenciales y/o virtuales.</v>
      </c>
      <c r="R217" s="49">
        <v>1234250000</v>
      </c>
      <c r="S217" s="45" t="s">
        <v>1304</v>
      </c>
      <c r="T217" s="50" t="s">
        <v>2979</v>
      </c>
      <c r="U217" s="51">
        <v>1</v>
      </c>
      <c r="V217" s="52">
        <v>43101</v>
      </c>
      <c r="W217" s="53">
        <v>12</v>
      </c>
      <c r="X217" s="43" t="s">
        <v>1305</v>
      </c>
      <c r="Y217" s="31">
        <f t="shared" si="3"/>
        <v>550000000</v>
      </c>
      <c r="Z217" s="31">
        <v>550000000</v>
      </c>
      <c r="AA217" s="31">
        <v>0</v>
      </c>
      <c r="AB217" s="54">
        <v>0</v>
      </c>
    </row>
    <row r="218" spans="1:28" s="30" customFormat="1" ht="61.2" hidden="1" x14ac:dyDescent="0.25">
      <c r="A218" s="43" t="s">
        <v>55</v>
      </c>
      <c r="B218" s="44" t="s">
        <v>84</v>
      </c>
      <c r="C218" s="45" t="s">
        <v>140</v>
      </c>
      <c r="D218" s="45" t="s">
        <v>1297</v>
      </c>
      <c r="E218" s="45" t="s">
        <v>1298</v>
      </c>
      <c r="F218" s="44">
        <v>107</v>
      </c>
      <c r="G218" s="46" t="s">
        <v>1299</v>
      </c>
      <c r="H218" s="45" t="s">
        <v>1300</v>
      </c>
      <c r="I218" s="44" t="s">
        <v>90</v>
      </c>
      <c r="J218" s="1">
        <v>22000</v>
      </c>
      <c r="K218" s="1">
        <v>13351</v>
      </c>
      <c r="L218" s="47">
        <v>4799</v>
      </c>
      <c r="M218" s="1"/>
      <c r="N218" s="43" t="s">
        <v>1301</v>
      </c>
      <c r="O218" s="45" t="s">
        <v>1302</v>
      </c>
      <c r="P218" s="48" t="s">
        <v>1303</v>
      </c>
      <c r="Q218" s="45" t="str">
        <f>VLOOKUP(P218,'[1]PLAN DE ACCION 2017'!$Q$18:$R$1102,2,0)</f>
        <v>Elaboración de Diagnóstico y Formación, acompañamiento e implementación de modelos educativos innovadores presenciales y/o virtuales.</v>
      </c>
      <c r="R218" s="49">
        <v>1234250000</v>
      </c>
      <c r="S218" s="45" t="s">
        <v>1306</v>
      </c>
      <c r="T218" s="50" t="s">
        <v>2979</v>
      </c>
      <c r="U218" s="51">
        <v>1</v>
      </c>
      <c r="V218" s="52">
        <v>43101</v>
      </c>
      <c r="W218" s="53">
        <v>12</v>
      </c>
      <c r="X218" s="43" t="s">
        <v>1305</v>
      </c>
      <c r="Y218" s="31">
        <f t="shared" si="3"/>
        <v>385000000</v>
      </c>
      <c r="Z218" s="31">
        <v>385000000</v>
      </c>
      <c r="AA218" s="31">
        <v>0</v>
      </c>
      <c r="AB218" s="54">
        <v>0</v>
      </c>
    </row>
    <row r="219" spans="1:28" s="30" customFormat="1" ht="61.2" hidden="1" x14ac:dyDescent="0.25">
      <c r="A219" s="43" t="s">
        <v>55</v>
      </c>
      <c r="B219" s="44" t="s">
        <v>84</v>
      </c>
      <c r="C219" s="45" t="s">
        <v>140</v>
      </c>
      <c r="D219" s="45" t="s">
        <v>1297</v>
      </c>
      <c r="E219" s="45" t="s">
        <v>1298</v>
      </c>
      <c r="F219" s="44">
        <v>107</v>
      </c>
      <c r="G219" s="46" t="s">
        <v>1299</v>
      </c>
      <c r="H219" s="45" t="s">
        <v>1300</v>
      </c>
      <c r="I219" s="44" t="s">
        <v>90</v>
      </c>
      <c r="J219" s="1">
        <v>22000</v>
      </c>
      <c r="K219" s="1">
        <v>13351</v>
      </c>
      <c r="L219" s="47">
        <v>4799</v>
      </c>
      <c r="M219" s="1"/>
      <c r="N219" s="43" t="s">
        <v>1301</v>
      </c>
      <c r="O219" s="45" t="s">
        <v>1302</v>
      </c>
      <c r="P219" s="48" t="s">
        <v>1303</v>
      </c>
      <c r="Q219" s="45" t="str">
        <f>VLOOKUP(P219,'[1]PLAN DE ACCION 2017'!$Q$18:$R$1102,2,0)</f>
        <v>Elaboración de Diagnóstico y Formación, acompañamiento e implementación de modelos educativos innovadores presenciales y/o virtuales.</v>
      </c>
      <c r="R219" s="49">
        <v>1234250000</v>
      </c>
      <c r="S219" s="45" t="s">
        <v>1307</v>
      </c>
      <c r="T219" s="50" t="s">
        <v>2979</v>
      </c>
      <c r="U219" s="51">
        <v>1</v>
      </c>
      <c r="V219" s="52">
        <v>43101</v>
      </c>
      <c r="W219" s="53">
        <v>12</v>
      </c>
      <c r="X219" s="43" t="s">
        <v>1305</v>
      </c>
      <c r="Y219" s="31">
        <f t="shared" si="3"/>
        <v>299250000</v>
      </c>
      <c r="Z219" s="31">
        <v>299250000</v>
      </c>
      <c r="AA219" s="31">
        <v>0</v>
      </c>
      <c r="AB219" s="54">
        <v>0</v>
      </c>
    </row>
    <row r="220" spans="1:28" s="30" customFormat="1" ht="61.2" hidden="1" x14ac:dyDescent="0.25">
      <c r="A220" s="43" t="s">
        <v>55</v>
      </c>
      <c r="B220" s="44" t="s">
        <v>84</v>
      </c>
      <c r="C220" s="45" t="s">
        <v>140</v>
      </c>
      <c r="D220" s="45" t="s">
        <v>1297</v>
      </c>
      <c r="E220" s="45" t="s">
        <v>1298</v>
      </c>
      <c r="F220" s="44">
        <v>108</v>
      </c>
      <c r="G220" s="46" t="s">
        <v>1308</v>
      </c>
      <c r="H220" s="45" t="s">
        <v>1309</v>
      </c>
      <c r="I220" s="44" t="s">
        <v>90</v>
      </c>
      <c r="J220" s="1">
        <v>15</v>
      </c>
      <c r="K220" s="1">
        <v>3</v>
      </c>
      <c r="L220" s="47">
        <v>7</v>
      </c>
      <c r="M220" s="1"/>
      <c r="N220" s="43" t="s">
        <v>1301</v>
      </c>
      <c r="O220" s="45" t="s">
        <v>1302</v>
      </c>
      <c r="P220" s="48" t="s">
        <v>1310</v>
      </c>
      <c r="Q220" s="45" t="str">
        <f>VLOOKUP(P220,'[1]PLAN DE ACCION 2017'!$Q$18:$R$1102,2,0)</f>
        <v>Puesta en funcionamiento de ambientes de aprendizaje para la C&amp;T, incluye formación y acompañamiento y organización/participación en ferias y eventos</v>
      </c>
      <c r="R220" s="49">
        <v>400000000</v>
      </c>
      <c r="S220" s="45" t="s">
        <v>1312</v>
      </c>
      <c r="T220" s="50" t="s">
        <v>2979</v>
      </c>
      <c r="U220" s="51">
        <v>5</v>
      </c>
      <c r="V220" s="52">
        <v>43101</v>
      </c>
      <c r="W220" s="53">
        <v>12</v>
      </c>
      <c r="X220" s="43" t="s">
        <v>1305</v>
      </c>
      <c r="Y220" s="31">
        <f t="shared" si="3"/>
        <v>300000000</v>
      </c>
      <c r="Z220" s="31">
        <v>300000000</v>
      </c>
      <c r="AA220" s="31">
        <v>0</v>
      </c>
      <c r="AB220" s="54">
        <v>0</v>
      </c>
    </row>
    <row r="221" spans="1:28" s="30" customFormat="1" ht="61.2" hidden="1" x14ac:dyDescent="0.25">
      <c r="A221" s="43" t="s">
        <v>55</v>
      </c>
      <c r="B221" s="44" t="s">
        <v>84</v>
      </c>
      <c r="C221" s="45" t="s">
        <v>140</v>
      </c>
      <c r="D221" s="45" t="s">
        <v>1297</v>
      </c>
      <c r="E221" s="45" t="s">
        <v>1298</v>
      </c>
      <c r="F221" s="44">
        <v>108</v>
      </c>
      <c r="G221" s="46" t="s">
        <v>1308</v>
      </c>
      <c r="H221" s="45" t="s">
        <v>1309</v>
      </c>
      <c r="I221" s="44" t="s">
        <v>90</v>
      </c>
      <c r="J221" s="1">
        <v>15</v>
      </c>
      <c r="K221" s="1">
        <v>3</v>
      </c>
      <c r="L221" s="47">
        <v>7</v>
      </c>
      <c r="M221" s="1"/>
      <c r="N221" s="43" t="s">
        <v>1301</v>
      </c>
      <c r="O221" s="45" t="s">
        <v>1302</v>
      </c>
      <c r="P221" s="48" t="s">
        <v>1310</v>
      </c>
      <c r="Q221" s="45" t="str">
        <f>VLOOKUP(P221,'[1]PLAN DE ACCION 2017'!$Q$18:$R$1102,2,0)</f>
        <v>Puesta en funcionamiento de ambientes de aprendizaje para la C&amp;T, incluye formación y acompañamiento y organización/participación en ferias y eventos</v>
      </c>
      <c r="R221" s="49">
        <v>400000000</v>
      </c>
      <c r="S221" s="45" t="s">
        <v>1311</v>
      </c>
      <c r="T221" s="50" t="s">
        <v>2979</v>
      </c>
      <c r="U221" s="51">
        <v>5</v>
      </c>
      <c r="V221" s="52">
        <v>43101</v>
      </c>
      <c r="W221" s="53">
        <v>12</v>
      </c>
      <c r="X221" s="43" t="s">
        <v>1305</v>
      </c>
      <c r="Y221" s="31">
        <f t="shared" si="3"/>
        <v>100000000</v>
      </c>
      <c r="Z221" s="31">
        <v>100000000</v>
      </c>
      <c r="AA221" s="31">
        <v>0</v>
      </c>
      <c r="AB221" s="54">
        <v>0</v>
      </c>
    </row>
    <row r="222" spans="1:28" s="30" customFormat="1" ht="61.2" hidden="1" x14ac:dyDescent="0.25">
      <c r="A222" s="43" t="s">
        <v>55</v>
      </c>
      <c r="B222" s="44" t="s">
        <v>84</v>
      </c>
      <c r="C222" s="45" t="s">
        <v>140</v>
      </c>
      <c r="D222" s="45" t="s">
        <v>1297</v>
      </c>
      <c r="E222" s="45" t="s">
        <v>1298</v>
      </c>
      <c r="F222" s="44">
        <v>109</v>
      </c>
      <c r="G222" s="46" t="s">
        <v>1313</v>
      </c>
      <c r="H222" s="45" t="s">
        <v>1314</v>
      </c>
      <c r="I222" s="44" t="s">
        <v>90</v>
      </c>
      <c r="J222" s="1">
        <v>3120</v>
      </c>
      <c r="K222" s="1">
        <v>0</v>
      </c>
      <c r="L222" s="47">
        <v>1565</v>
      </c>
      <c r="M222" s="1"/>
      <c r="N222" s="43" t="s">
        <v>1301</v>
      </c>
      <c r="O222" s="45" t="s">
        <v>1302</v>
      </c>
      <c r="P222" s="48" t="s">
        <v>1315</v>
      </c>
      <c r="Q222" s="45" t="str">
        <f>VLOOKUP(P222,'[1]PLAN DE ACCION 2017'!$Q$18:$R$1102,2,0)</f>
        <v>Implementación de un conjunto de estrategias para la seleccion adecuada de programas de formación POST-MEDIA</v>
      </c>
      <c r="R222" s="49">
        <v>553000000</v>
      </c>
      <c r="S222" s="45" t="s">
        <v>1316</v>
      </c>
      <c r="T222" s="50" t="s">
        <v>2979</v>
      </c>
      <c r="U222" s="51">
        <v>1</v>
      </c>
      <c r="V222" s="52">
        <v>43101</v>
      </c>
      <c r="W222" s="53">
        <v>12</v>
      </c>
      <c r="X222" s="43" t="s">
        <v>1391</v>
      </c>
      <c r="Y222" s="31">
        <f t="shared" si="3"/>
        <v>200000000</v>
      </c>
      <c r="Z222" s="31">
        <v>200000000</v>
      </c>
      <c r="AA222" s="31">
        <v>0</v>
      </c>
      <c r="AB222" s="54">
        <v>0</v>
      </c>
    </row>
    <row r="223" spans="1:28" s="30" customFormat="1" ht="61.2" hidden="1" x14ac:dyDescent="0.25">
      <c r="A223" s="43" t="s">
        <v>55</v>
      </c>
      <c r="B223" s="44" t="s">
        <v>84</v>
      </c>
      <c r="C223" s="45" t="s">
        <v>140</v>
      </c>
      <c r="D223" s="45" t="s">
        <v>1297</v>
      </c>
      <c r="E223" s="45" t="s">
        <v>1298</v>
      </c>
      <c r="F223" s="44">
        <v>109</v>
      </c>
      <c r="G223" s="46" t="s">
        <v>1313</v>
      </c>
      <c r="H223" s="45" t="s">
        <v>1314</v>
      </c>
      <c r="I223" s="44" t="s">
        <v>90</v>
      </c>
      <c r="J223" s="1">
        <v>3120</v>
      </c>
      <c r="K223" s="1">
        <v>0</v>
      </c>
      <c r="L223" s="47">
        <v>1565</v>
      </c>
      <c r="M223" s="1"/>
      <c r="N223" s="43" t="s">
        <v>1301</v>
      </c>
      <c r="O223" s="45" t="s">
        <v>1302</v>
      </c>
      <c r="P223" s="48" t="s">
        <v>1315</v>
      </c>
      <c r="Q223" s="45" t="str">
        <f>VLOOKUP(P223,'[1]PLAN DE ACCION 2017'!$Q$18:$R$1102,2,0)</f>
        <v>Implementación de un conjunto de estrategias para la seleccion adecuada de programas de formación POST-MEDIA</v>
      </c>
      <c r="R223" s="49">
        <v>553000000</v>
      </c>
      <c r="S223" s="45" t="s">
        <v>1317</v>
      </c>
      <c r="T223" s="50" t="s">
        <v>2979</v>
      </c>
      <c r="U223" s="51">
        <v>1</v>
      </c>
      <c r="V223" s="52">
        <v>43101</v>
      </c>
      <c r="W223" s="53">
        <v>12</v>
      </c>
      <c r="X223" s="43" t="s">
        <v>1391</v>
      </c>
      <c r="Y223" s="31">
        <f t="shared" si="3"/>
        <v>353000000</v>
      </c>
      <c r="Z223" s="31">
        <v>353000000</v>
      </c>
      <c r="AA223" s="31">
        <v>0</v>
      </c>
      <c r="AB223" s="54">
        <v>0</v>
      </c>
    </row>
    <row r="224" spans="1:28" s="30" customFormat="1" ht="61.2" hidden="1" x14ac:dyDescent="0.25">
      <c r="A224" s="43" t="s">
        <v>55</v>
      </c>
      <c r="B224" s="44" t="s">
        <v>84</v>
      </c>
      <c r="C224" s="45" t="s">
        <v>140</v>
      </c>
      <c r="D224" s="45" t="s">
        <v>1297</v>
      </c>
      <c r="E224" s="45" t="s">
        <v>1298</v>
      </c>
      <c r="F224" s="44">
        <v>110</v>
      </c>
      <c r="G224" s="46" t="s">
        <v>1348</v>
      </c>
      <c r="H224" s="45" t="s">
        <v>1349</v>
      </c>
      <c r="I224" s="44" t="s">
        <v>90</v>
      </c>
      <c r="J224" s="1">
        <v>40</v>
      </c>
      <c r="K224" s="1">
        <v>77</v>
      </c>
      <c r="L224" s="47">
        <v>15</v>
      </c>
      <c r="M224" s="1"/>
      <c r="N224" s="43" t="s">
        <v>1350</v>
      </c>
      <c r="O224" s="45" t="s">
        <v>1351</v>
      </c>
      <c r="P224" s="48" t="s">
        <v>1352</v>
      </c>
      <c r="Q224" s="45" t="str">
        <f>VLOOKUP(P224,'[1]PLAN DE ACCION 2017'!$Q$18:$R$1102,2,0)</f>
        <v>INSTITUCIONES EDUCATIVAS CON LA ESTRATEGIA ECO ESCUELAS</v>
      </c>
      <c r="R224" s="49">
        <v>200000000</v>
      </c>
      <c r="S224" s="45" t="s">
        <v>1354</v>
      </c>
      <c r="T224" s="50" t="s">
        <v>2979</v>
      </c>
      <c r="U224" s="51">
        <v>1</v>
      </c>
      <c r="V224" s="52">
        <v>43101</v>
      </c>
      <c r="W224" s="53">
        <v>12</v>
      </c>
      <c r="X224" s="43" t="s">
        <v>1305</v>
      </c>
      <c r="Y224" s="31">
        <f t="shared" si="3"/>
        <v>100000000</v>
      </c>
      <c r="Z224" s="31">
        <v>100000000</v>
      </c>
      <c r="AA224" s="31">
        <v>0</v>
      </c>
      <c r="AB224" s="54">
        <v>0</v>
      </c>
    </row>
    <row r="225" spans="1:28" s="30" customFormat="1" ht="61.2" hidden="1" x14ac:dyDescent="0.25">
      <c r="A225" s="43" t="s">
        <v>55</v>
      </c>
      <c r="B225" s="44" t="s">
        <v>84</v>
      </c>
      <c r="C225" s="45" t="s">
        <v>140</v>
      </c>
      <c r="D225" s="45" t="s">
        <v>1297</v>
      </c>
      <c r="E225" s="45" t="s">
        <v>1298</v>
      </c>
      <c r="F225" s="44">
        <v>110</v>
      </c>
      <c r="G225" s="46" t="s">
        <v>1348</v>
      </c>
      <c r="H225" s="45" t="s">
        <v>1349</v>
      </c>
      <c r="I225" s="44" t="s">
        <v>90</v>
      </c>
      <c r="J225" s="1">
        <v>40</v>
      </c>
      <c r="K225" s="1">
        <v>77</v>
      </c>
      <c r="L225" s="47">
        <v>15</v>
      </c>
      <c r="M225" s="1"/>
      <c r="N225" s="43" t="s">
        <v>1350</v>
      </c>
      <c r="O225" s="45" t="s">
        <v>1351</v>
      </c>
      <c r="P225" s="48" t="s">
        <v>1352</v>
      </c>
      <c r="Q225" s="45" t="str">
        <f>VLOOKUP(P225,'[1]PLAN DE ACCION 2017'!$Q$18:$R$1102,2,0)</f>
        <v>INSTITUCIONES EDUCATIVAS CON LA ESTRATEGIA ECO ESCUELAS</v>
      </c>
      <c r="R225" s="49">
        <v>200000000</v>
      </c>
      <c r="S225" s="45" t="s">
        <v>1353</v>
      </c>
      <c r="T225" s="50" t="s">
        <v>2979</v>
      </c>
      <c r="U225" s="51">
        <v>1</v>
      </c>
      <c r="V225" s="52">
        <v>43101</v>
      </c>
      <c r="W225" s="53">
        <v>12</v>
      </c>
      <c r="X225" s="43" t="s">
        <v>1305</v>
      </c>
      <c r="Y225" s="31">
        <f t="shared" si="3"/>
        <v>100000000</v>
      </c>
      <c r="Z225" s="31">
        <v>100000000</v>
      </c>
      <c r="AA225" s="31">
        <v>0</v>
      </c>
      <c r="AB225" s="54">
        <v>0</v>
      </c>
    </row>
    <row r="226" spans="1:28" s="30" customFormat="1" ht="61.2" hidden="1" x14ac:dyDescent="0.25">
      <c r="A226" s="43" t="s">
        <v>55</v>
      </c>
      <c r="B226" s="44" t="s">
        <v>84</v>
      </c>
      <c r="C226" s="45" t="s">
        <v>140</v>
      </c>
      <c r="D226" s="45" t="s">
        <v>1297</v>
      </c>
      <c r="E226" s="45" t="s">
        <v>1298</v>
      </c>
      <c r="F226" s="44">
        <v>111</v>
      </c>
      <c r="G226" s="46" t="s">
        <v>1355</v>
      </c>
      <c r="H226" s="45" t="s">
        <v>1356</v>
      </c>
      <c r="I226" s="44" t="s">
        <v>90</v>
      </c>
      <c r="J226" s="1">
        <v>21000</v>
      </c>
      <c r="K226" s="1">
        <v>10914</v>
      </c>
      <c r="L226" s="47">
        <v>5043</v>
      </c>
      <c r="M226" s="1"/>
      <c r="N226" s="43" t="s">
        <v>1350</v>
      </c>
      <c r="O226" s="45" t="s">
        <v>1351</v>
      </c>
      <c r="P226" s="48" t="s">
        <v>1357</v>
      </c>
      <c r="Q226" s="45" t="str">
        <f>VLOOKUP(P226,'[1]PLAN DE ACCION 2017'!$Q$18:$R$1102,2,0)</f>
        <v>21.000 estudiantes de las IED beficiados con salidas pedagogicas y recreativas</v>
      </c>
      <c r="R226" s="49">
        <v>700000000</v>
      </c>
      <c r="S226" s="45" t="s">
        <v>1359</v>
      </c>
      <c r="T226" s="50" t="s">
        <v>2979</v>
      </c>
      <c r="U226" s="51">
        <v>1</v>
      </c>
      <c r="V226" s="52">
        <v>43101</v>
      </c>
      <c r="W226" s="53">
        <v>12</v>
      </c>
      <c r="X226" s="43" t="s">
        <v>1305</v>
      </c>
      <c r="Y226" s="31">
        <f t="shared" si="3"/>
        <v>300000000</v>
      </c>
      <c r="Z226" s="31">
        <v>300000000</v>
      </c>
      <c r="AA226" s="31">
        <v>0</v>
      </c>
      <c r="AB226" s="54">
        <v>0</v>
      </c>
    </row>
    <row r="227" spans="1:28" s="30" customFormat="1" ht="61.2" hidden="1" x14ac:dyDescent="0.25">
      <c r="A227" s="43" t="s">
        <v>55</v>
      </c>
      <c r="B227" s="44" t="s">
        <v>84</v>
      </c>
      <c r="C227" s="45" t="s">
        <v>140</v>
      </c>
      <c r="D227" s="45" t="s">
        <v>1297</v>
      </c>
      <c r="E227" s="45" t="s">
        <v>1298</v>
      </c>
      <c r="F227" s="44">
        <v>111</v>
      </c>
      <c r="G227" s="46" t="s">
        <v>1355</v>
      </c>
      <c r="H227" s="45" t="s">
        <v>1356</v>
      </c>
      <c r="I227" s="44" t="s">
        <v>90</v>
      </c>
      <c r="J227" s="1">
        <v>21000</v>
      </c>
      <c r="K227" s="1">
        <v>10914</v>
      </c>
      <c r="L227" s="47">
        <v>5043</v>
      </c>
      <c r="M227" s="1"/>
      <c r="N227" s="43" t="s">
        <v>1350</v>
      </c>
      <c r="O227" s="45" t="s">
        <v>1351</v>
      </c>
      <c r="P227" s="48" t="s">
        <v>1357</v>
      </c>
      <c r="Q227" s="45" t="str">
        <f>VLOOKUP(P227,'[1]PLAN DE ACCION 2017'!$Q$18:$R$1102,2,0)</f>
        <v>21.000 estudiantes de las IED beficiados con salidas pedagogicas y recreativas</v>
      </c>
      <c r="R227" s="49">
        <v>700000000</v>
      </c>
      <c r="S227" s="45" t="s">
        <v>1358</v>
      </c>
      <c r="T227" s="50" t="s">
        <v>2979</v>
      </c>
      <c r="U227" s="51">
        <v>1</v>
      </c>
      <c r="V227" s="52">
        <v>43101</v>
      </c>
      <c r="W227" s="53">
        <v>12</v>
      </c>
      <c r="X227" s="43" t="s">
        <v>1305</v>
      </c>
      <c r="Y227" s="31">
        <f t="shared" si="3"/>
        <v>400000000</v>
      </c>
      <c r="Z227" s="31">
        <v>400000000</v>
      </c>
      <c r="AA227" s="31">
        <v>0</v>
      </c>
      <c r="AB227" s="54">
        <v>0</v>
      </c>
    </row>
    <row r="228" spans="1:28" s="30" customFormat="1" ht="91.8" hidden="1" x14ac:dyDescent="0.25">
      <c r="A228" s="43" t="s">
        <v>55</v>
      </c>
      <c r="B228" s="44" t="s">
        <v>84</v>
      </c>
      <c r="C228" s="45" t="s">
        <v>140</v>
      </c>
      <c r="D228" s="45" t="s">
        <v>1297</v>
      </c>
      <c r="E228" s="45" t="s">
        <v>1341</v>
      </c>
      <c r="F228" s="44">
        <v>112</v>
      </c>
      <c r="G228" s="46" t="s">
        <v>1342</v>
      </c>
      <c r="H228" s="45" t="s">
        <v>1343</v>
      </c>
      <c r="I228" s="44" t="s">
        <v>90</v>
      </c>
      <c r="J228" s="1">
        <v>3000</v>
      </c>
      <c r="K228" s="1">
        <v>1640</v>
      </c>
      <c r="L228" s="47">
        <v>680</v>
      </c>
      <c r="M228" s="1"/>
      <c r="N228" s="43" t="s">
        <v>1344</v>
      </c>
      <c r="O228" s="45" t="s">
        <v>1345</v>
      </c>
      <c r="P228" s="48" t="s">
        <v>1346</v>
      </c>
      <c r="Q228" s="45" t="str">
        <f>VLOOKUP(P228,'[1]PLAN DE ACCION 2017'!$Q$18:$R$1102,2,0)</f>
        <v>Formación y acompañamiento</v>
      </c>
      <c r="R228" s="49">
        <v>300000000</v>
      </c>
      <c r="S228" s="45" t="s">
        <v>1347</v>
      </c>
      <c r="T228" s="50" t="s">
        <v>2979</v>
      </c>
      <c r="U228" s="51">
        <v>600</v>
      </c>
      <c r="V228" s="52">
        <v>43101</v>
      </c>
      <c r="W228" s="53">
        <v>12</v>
      </c>
      <c r="X228" s="43" t="s">
        <v>1305</v>
      </c>
      <c r="Y228" s="31">
        <f t="shared" si="3"/>
        <v>300000000</v>
      </c>
      <c r="Z228" s="31">
        <v>300000000</v>
      </c>
      <c r="AA228" s="31">
        <v>0</v>
      </c>
      <c r="AB228" s="54">
        <v>0</v>
      </c>
    </row>
    <row r="229" spans="1:28" s="30" customFormat="1" ht="71.400000000000006" hidden="1" x14ac:dyDescent="0.25">
      <c r="A229" s="43" t="s">
        <v>55</v>
      </c>
      <c r="B229" s="44" t="s">
        <v>84</v>
      </c>
      <c r="C229" s="45" t="s">
        <v>140</v>
      </c>
      <c r="D229" s="45" t="s">
        <v>1297</v>
      </c>
      <c r="E229" s="45" t="s">
        <v>1341</v>
      </c>
      <c r="F229" s="44">
        <v>113</v>
      </c>
      <c r="G229" s="46" t="s">
        <v>1360</v>
      </c>
      <c r="H229" s="45" t="s">
        <v>1361</v>
      </c>
      <c r="I229" s="44" t="s">
        <v>90</v>
      </c>
      <c r="J229" s="1">
        <v>1</v>
      </c>
      <c r="K229" s="1">
        <v>0.5</v>
      </c>
      <c r="L229" s="47">
        <v>1</v>
      </c>
      <c r="M229" s="1"/>
      <c r="N229" s="43" t="s">
        <v>1362</v>
      </c>
      <c r="O229" s="45" t="s">
        <v>1363</v>
      </c>
      <c r="P229" s="48" t="s">
        <v>1364</v>
      </c>
      <c r="Q229" s="45" t="str">
        <f>VLOOKUP(P229,'[1]PLAN DE ACCION 2017'!$Q$18:$R$1102,2,0)</f>
        <v>Plan de estímulos e incentivos</v>
      </c>
      <c r="R229" s="49">
        <v>2000000000</v>
      </c>
      <c r="S229" s="45" t="s">
        <v>2755</v>
      </c>
      <c r="T229" s="50" t="s">
        <v>2979</v>
      </c>
      <c r="U229" s="51">
        <v>1</v>
      </c>
      <c r="V229" s="52">
        <v>43101</v>
      </c>
      <c r="W229" s="53">
        <v>12</v>
      </c>
      <c r="X229" s="43" t="s">
        <v>1365</v>
      </c>
      <c r="Y229" s="31">
        <f t="shared" si="3"/>
        <v>300000000</v>
      </c>
      <c r="Z229" s="31">
        <v>300000000</v>
      </c>
      <c r="AA229" s="31">
        <v>0</v>
      </c>
      <c r="AB229" s="54">
        <v>0</v>
      </c>
    </row>
    <row r="230" spans="1:28" s="30" customFormat="1" ht="71.400000000000006" hidden="1" x14ac:dyDescent="0.25">
      <c r="A230" s="43" t="s">
        <v>55</v>
      </c>
      <c r="B230" s="44" t="s">
        <v>84</v>
      </c>
      <c r="C230" s="45" t="s">
        <v>140</v>
      </c>
      <c r="D230" s="45" t="s">
        <v>1297</v>
      </c>
      <c r="E230" s="45" t="s">
        <v>1341</v>
      </c>
      <c r="F230" s="44">
        <v>113</v>
      </c>
      <c r="G230" s="46" t="s">
        <v>1360</v>
      </c>
      <c r="H230" s="45" t="s">
        <v>1361</v>
      </c>
      <c r="I230" s="44" t="s">
        <v>90</v>
      </c>
      <c r="J230" s="1">
        <v>1</v>
      </c>
      <c r="K230" s="1">
        <v>0.5</v>
      </c>
      <c r="L230" s="47">
        <v>1</v>
      </c>
      <c r="M230" s="1"/>
      <c r="N230" s="43" t="s">
        <v>1362</v>
      </c>
      <c r="O230" s="45" t="s">
        <v>1363</v>
      </c>
      <c r="P230" s="48" t="s">
        <v>1364</v>
      </c>
      <c r="Q230" s="45" t="str">
        <f>VLOOKUP(P230,'[1]PLAN DE ACCION 2017'!$Q$18:$R$1102,2,0)</f>
        <v>Plan de estímulos e incentivos</v>
      </c>
      <c r="R230" s="49">
        <v>2000000000</v>
      </c>
      <c r="S230" s="45" t="s">
        <v>1366</v>
      </c>
      <c r="T230" s="50" t="s">
        <v>2979</v>
      </c>
      <c r="U230" s="51">
        <v>1</v>
      </c>
      <c r="V230" s="52">
        <v>43101</v>
      </c>
      <c r="W230" s="53">
        <v>12</v>
      </c>
      <c r="X230" s="43" t="s">
        <v>1365</v>
      </c>
      <c r="Y230" s="31">
        <f t="shared" si="3"/>
        <v>1700000000</v>
      </c>
      <c r="Z230" s="31">
        <v>1700000000</v>
      </c>
      <c r="AA230" s="31">
        <v>0</v>
      </c>
      <c r="AB230" s="54">
        <v>0</v>
      </c>
    </row>
    <row r="231" spans="1:28" s="30" customFormat="1" ht="61.2" hidden="1" x14ac:dyDescent="0.25">
      <c r="A231" s="43" t="s">
        <v>55</v>
      </c>
      <c r="B231" s="44" t="s">
        <v>84</v>
      </c>
      <c r="C231" s="45" t="s">
        <v>140</v>
      </c>
      <c r="D231" s="45" t="s">
        <v>1297</v>
      </c>
      <c r="E231" s="45" t="s">
        <v>1341</v>
      </c>
      <c r="F231" s="44">
        <v>115</v>
      </c>
      <c r="G231" s="46" t="s">
        <v>1367</v>
      </c>
      <c r="H231" s="45" t="s">
        <v>1368</v>
      </c>
      <c r="I231" s="44" t="s">
        <v>90</v>
      </c>
      <c r="J231" s="1">
        <v>4</v>
      </c>
      <c r="K231" s="1">
        <v>1</v>
      </c>
      <c r="L231" s="47">
        <v>1</v>
      </c>
      <c r="M231" s="1"/>
      <c r="N231" s="43" t="s">
        <v>1369</v>
      </c>
      <c r="O231" s="45" t="s">
        <v>1370</v>
      </c>
      <c r="P231" s="48" t="s">
        <v>1371</v>
      </c>
      <c r="Q231" s="45" t="str">
        <f>VLOOKUP(P231,'[1]PLAN DE ACCION 2017'!$Q$18:$R$1102,2,0)</f>
        <v>Plan implementado de asistencia tecnica.</v>
      </c>
      <c r="R231" s="49">
        <v>130000000</v>
      </c>
      <c r="S231" s="45" t="s">
        <v>1372</v>
      </c>
      <c r="T231" s="50" t="s">
        <v>2979</v>
      </c>
      <c r="U231" s="51">
        <v>10</v>
      </c>
      <c r="V231" s="52">
        <v>43101</v>
      </c>
      <c r="W231" s="53">
        <v>12</v>
      </c>
      <c r="X231" s="43" t="s">
        <v>899</v>
      </c>
      <c r="Y231" s="31">
        <f t="shared" si="3"/>
        <v>10000000</v>
      </c>
      <c r="Z231" s="31">
        <v>10000000</v>
      </c>
      <c r="AA231" s="31">
        <v>0</v>
      </c>
      <c r="AB231" s="54">
        <v>0</v>
      </c>
    </row>
    <row r="232" spans="1:28" s="30" customFormat="1" ht="61.2" hidden="1" x14ac:dyDescent="0.25">
      <c r="A232" s="43" t="s">
        <v>55</v>
      </c>
      <c r="B232" s="44" t="s">
        <v>84</v>
      </c>
      <c r="C232" s="45" t="s">
        <v>140</v>
      </c>
      <c r="D232" s="45" t="s">
        <v>1297</v>
      </c>
      <c r="E232" s="45" t="s">
        <v>1341</v>
      </c>
      <c r="F232" s="44">
        <v>115</v>
      </c>
      <c r="G232" s="46" t="s">
        <v>1367</v>
      </c>
      <c r="H232" s="45" t="s">
        <v>1368</v>
      </c>
      <c r="I232" s="44" t="s">
        <v>90</v>
      </c>
      <c r="J232" s="1">
        <v>4</v>
      </c>
      <c r="K232" s="1">
        <v>1</v>
      </c>
      <c r="L232" s="47">
        <v>1</v>
      </c>
      <c r="M232" s="1"/>
      <c r="N232" s="43" t="s">
        <v>1369</v>
      </c>
      <c r="O232" s="45" t="s">
        <v>1370</v>
      </c>
      <c r="P232" s="48" t="s">
        <v>1371</v>
      </c>
      <c r="Q232" s="45" t="str">
        <f>VLOOKUP(P232,'[1]PLAN DE ACCION 2017'!$Q$18:$R$1102,2,0)</f>
        <v>Plan implementado de asistencia tecnica.</v>
      </c>
      <c r="R232" s="49">
        <v>130000000</v>
      </c>
      <c r="S232" s="45" t="s">
        <v>1373</v>
      </c>
      <c r="T232" s="50" t="s">
        <v>2979</v>
      </c>
      <c r="U232" s="51">
        <v>10</v>
      </c>
      <c r="V232" s="52">
        <v>43101</v>
      </c>
      <c r="W232" s="53">
        <v>12</v>
      </c>
      <c r="X232" s="43" t="s">
        <v>899</v>
      </c>
      <c r="Y232" s="31">
        <f t="shared" si="3"/>
        <v>120000000</v>
      </c>
      <c r="Z232" s="31">
        <v>120000000</v>
      </c>
      <c r="AA232" s="31">
        <v>0</v>
      </c>
      <c r="AB232" s="54">
        <v>0</v>
      </c>
    </row>
    <row r="233" spans="1:28" s="30" customFormat="1" ht="71.400000000000006" hidden="1" x14ac:dyDescent="0.25">
      <c r="A233" s="43" t="s">
        <v>55</v>
      </c>
      <c r="B233" s="44" t="s">
        <v>84</v>
      </c>
      <c r="C233" s="45" t="s">
        <v>140</v>
      </c>
      <c r="D233" s="45" t="s">
        <v>1297</v>
      </c>
      <c r="E233" s="45" t="s">
        <v>1341</v>
      </c>
      <c r="F233" s="44">
        <v>116</v>
      </c>
      <c r="G233" s="46" t="s">
        <v>1374</v>
      </c>
      <c r="H233" s="45" t="s">
        <v>1375</v>
      </c>
      <c r="I233" s="44" t="s">
        <v>90</v>
      </c>
      <c r="J233" s="1">
        <v>715</v>
      </c>
      <c r="K233" s="1">
        <v>420</v>
      </c>
      <c r="L233" s="47">
        <v>220</v>
      </c>
      <c r="M233" s="1"/>
      <c r="N233" s="43" t="s">
        <v>1369</v>
      </c>
      <c r="O233" s="45" t="s">
        <v>1370</v>
      </c>
      <c r="P233" s="48" t="s">
        <v>1376</v>
      </c>
      <c r="Q233" s="45" t="str">
        <f>VLOOKUP(P233,'[1]PLAN DE ACCION 2017'!$Q$18:$R$1102,2,0)</f>
        <v>Un Reglamento territorial para el ejercicio de Inspección y Vigilancia en el dpto. de Cundinamarca y instituciones educativas actualizadas en los cambios normativos, la política educativa departamental y los resultados del ejercicio de la función y Vigilancia.</v>
      </c>
      <c r="R233" s="49">
        <v>20000000</v>
      </c>
      <c r="S233" s="45" t="s">
        <v>2757</v>
      </c>
      <c r="T233" s="50" t="s">
        <v>2979</v>
      </c>
      <c r="U233" s="51">
        <v>4</v>
      </c>
      <c r="V233" s="52">
        <v>43101</v>
      </c>
      <c r="W233" s="53">
        <v>12</v>
      </c>
      <c r="X233" s="43" t="s">
        <v>899</v>
      </c>
      <c r="Y233" s="31">
        <f t="shared" si="3"/>
        <v>10000000</v>
      </c>
      <c r="Z233" s="31">
        <v>10000000</v>
      </c>
      <c r="AA233" s="31">
        <v>0</v>
      </c>
      <c r="AB233" s="54">
        <v>0</v>
      </c>
    </row>
    <row r="234" spans="1:28" s="30" customFormat="1" ht="81.599999999999994" hidden="1" x14ac:dyDescent="0.25">
      <c r="A234" s="43" t="s">
        <v>55</v>
      </c>
      <c r="B234" s="44" t="s">
        <v>84</v>
      </c>
      <c r="C234" s="45" t="s">
        <v>140</v>
      </c>
      <c r="D234" s="45" t="s">
        <v>1297</v>
      </c>
      <c r="E234" s="45" t="s">
        <v>1341</v>
      </c>
      <c r="F234" s="44">
        <v>116</v>
      </c>
      <c r="G234" s="46" t="s">
        <v>1374</v>
      </c>
      <c r="H234" s="45" t="s">
        <v>1375</v>
      </c>
      <c r="I234" s="44" t="s">
        <v>90</v>
      </c>
      <c r="J234" s="1">
        <v>715</v>
      </c>
      <c r="K234" s="1">
        <v>420</v>
      </c>
      <c r="L234" s="47">
        <v>220</v>
      </c>
      <c r="M234" s="1"/>
      <c r="N234" s="43" t="s">
        <v>1369</v>
      </c>
      <c r="O234" s="45" t="s">
        <v>1370</v>
      </c>
      <c r="P234" s="48" t="s">
        <v>1376</v>
      </c>
      <c r="Q234" s="45" t="str">
        <f>VLOOKUP(P234,'[1]PLAN DE ACCION 2017'!$Q$18:$R$1102,2,0)</f>
        <v>Un Reglamento territorial para el ejercicio de Inspección y Vigilancia en el dpto. de Cundinamarca y instituciones educativas actualizadas en los cambios normativos, la política educativa departamental y los resultados del ejercicio de la función y Vigilancia.</v>
      </c>
      <c r="R234" s="49">
        <v>20000000</v>
      </c>
      <c r="S234" s="45" t="s">
        <v>2756</v>
      </c>
      <c r="T234" s="50" t="s">
        <v>2979</v>
      </c>
      <c r="U234" s="51">
        <v>1</v>
      </c>
      <c r="V234" s="52">
        <v>43101</v>
      </c>
      <c r="W234" s="53">
        <v>12</v>
      </c>
      <c r="X234" s="43" t="s">
        <v>899</v>
      </c>
      <c r="Y234" s="31">
        <f t="shared" si="3"/>
        <v>10000000</v>
      </c>
      <c r="Z234" s="31">
        <v>10000000</v>
      </c>
      <c r="AA234" s="31">
        <v>0</v>
      </c>
      <c r="AB234" s="54" t="e">
        <v>#N/A</v>
      </c>
    </row>
    <row r="235" spans="1:28" s="30" customFormat="1" ht="71.400000000000006" hidden="1" x14ac:dyDescent="0.25">
      <c r="A235" s="43" t="s">
        <v>55</v>
      </c>
      <c r="B235" s="44" t="s">
        <v>84</v>
      </c>
      <c r="C235" s="45" t="s">
        <v>140</v>
      </c>
      <c r="D235" s="45" t="s">
        <v>1297</v>
      </c>
      <c r="E235" s="45" t="s">
        <v>1341</v>
      </c>
      <c r="F235" s="44">
        <v>116</v>
      </c>
      <c r="G235" s="46" t="s">
        <v>1374</v>
      </c>
      <c r="H235" s="45" t="s">
        <v>1375</v>
      </c>
      <c r="I235" s="44" t="s">
        <v>90</v>
      </c>
      <c r="J235" s="1">
        <v>715</v>
      </c>
      <c r="K235" s="1">
        <v>420</v>
      </c>
      <c r="L235" s="47">
        <v>220</v>
      </c>
      <c r="M235" s="1"/>
      <c r="N235" s="43" t="s">
        <v>1369</v>
      </c>
      <c r="O235" s="45" t="s">
        <v>1370</v>
      </c>
      <c r="P235" s="48" t="s">
        <v>2614</v>
      </c>
      <c r="Q235" s="45" t="str">
        <f>VLOOKUP(P235,'[1]PLAN DE ACCION 2017'!$Q$18:$R$1102,2,0)</f>
        <v>Proceso certificado, reglamento territorial actualizado y pertinente y establecimientos educativos vigilados</v>
      </c>
      <c r="R235" s="49">
        <v>147420000</v>
      </c>
      <c r="S235" s="45" t="s">
        <v>2758</v>
      </c>
      <c r="T235" s="50" t="s">
        <v>2979</v>
      </c>
      <c r="U235" s="51">
        <v>10</v>
      </c>
      <c r="V235" s="52">
        <v>43101</v>
      </c>
      <c r="W235" s="53">
        <v>12</v>
      </c>
      <c r="X235" s="43" t="s">
        <v>899</v>
      </c>
      <c r="Y235" s="31">
        <f t="shared" si="3"/>
        <v>147420000</v>
      </c>
      <c r="Z235" s="31">
        <v>147420000</v>
      </c>
      <c r="AA235" s="31">
        <v>0</v>
      </c>
      <c r="AB235" s="54">
        <v>0</v>
      </c>
    </row>
    <row r="236" spans="1:28" s="30" customFormat="1" ht="40.799999999999997" hidden="1" x14ac:dyDescent="0.25">
      <c r="A236" s="43" t="s">
        <v>55</v>
      </c>
      <c r="B236" s="44" t="s">
        <v>84</v>
      </c>
      <c r="C236" s="45" t="s">
        <v>140</v>
      </c>
      <c r="D236" s="45" t="s">
        <v>1384</v>
      </c>
      <c r="E236" s="45" t="s">
        <v>1400</v>
      </c>
      <c r="F236" s="44">
        <v>117</v>
      </c>
      <c r="G236" s="46" t="s">
        <v>1401</v>
      </c>
      <c r="H236" s="45" t="s">
        <v>1402</v>
      </c>
      <c r="I236" s="44" t="s">
        <v>90</v>
      </c>
      <c r="J236" s="1">
        <v>5153</v>
      </c>
      <c r="K236" s="1">
        <v>1818</v>
      </c>
      <c r="L236" s="47">
        <v>1668</v>
      </c>
      <c r="M236" s="1"/>
      <c r="N236" s="43" t="s">
        <v>1403</v>
      </c>
      <c r="O236" s="45" t="s">
        <v>1404</v>
      </c>
      <c r="P236" s="48" t="s">
        <v>1405</v>
      </c>
      <c r="Q236" s="45" t="str">
        <f>VLOOKUP(P236,'[1]PLAN DE ACCION 2017'!$Q$18:$R$1102,2,0)</f>
        <v>5153 Estudiantes Beneficiados En El Acceso A La Educación Superior</v>
      </c>
      <c r="R236" s="49">
        <v>22088699255</v>
      </c>
      <c r="S236" s="45" t="s">
        <v>2748</v>
      </c>
      <c r="T236" s="50" t="s">
        <v>2979</v>
      </c>
      <c r="U236" s="51">
        <v>4</v>
      </c>
      <c r="V236" s="52">
        <v>43101</v>
      </c>
      <c r="W236" s="53">
        <v>12</v>
      </c>
      <c r="X236" s="43" t="s">
        <v>1391</v>
      </c>
      <c r="Y236" s="31">
        <f t="shared" si="3"/>
        <v>200000000</v>
      </c>
      <c r="Z236" s="31">
        <v>200000000</v>
      </c>
      <c r="AA236" s="31">
        <v>0</v>
      </c>
      <c r="AB236" s="54">
        <v>0</v>
      </c>
    </row>
    <row r="237" spans="1:28" s="30" customFormat="1" ht="40.799999999999997" hidden="1" x14ac:dyDescent="0.25">
      <c r="A237" s="43" t="s">
        <v>55</v>
      </c>
      <c r="B237" s="44" t="s">
        <v>84</v>
      </c>
      <c r="C237" s="45" t="s">
        <v>140</v>
      </c>
      <c r="D237" s="45" t="s">
        <v>1384</v>
      </c>
      <c r="E237" s="45" t="s">
        <v>1400</v>
      </c>
      <c r="F237" s="44">
        <v>117</v>
      </c>
      <c r="G237" s="46" t="s">
        <v>1401</v>
      </c>
      <c r="H237" s="45" t="s">
        <v>1402</v>
      </c>
      <c r="I237" s="44" t="s">
        <v>90</v>
      </c>
      <c r="J237" s="1">
        <v>5153</v>
      </c>
      <c r="K237" s="1">
        <v>1818</v>
      </c>
      <c r="L237" s="47">
        <v>1668</v>
      </c>
      <c r="M237" s="1"/>
      <c r="N237" s="43" t="s">
        <v>1403</v>
      </c>
      <c r="O237" s="45" t="s">
        <v>1404</v>
      </c>
      <c r="P237" s="48" t="s">
        <v>1405</v>
      </c>
      <c r="Q237" s="45" t="str">
        <f>VLOOKUP(P237,'[1]PLAN DE ACCION 2017'!$Q$18:$R$1102,2,0)</f>
        <v>5153 Estudiantes Beneficiados En El Acceso A La Educación Superior</v>
      </c>
      <c r="R237" s="49">
        <v>22088699255</v>
      </c>
      <c r="S237" s="45" t="s">
        <v>1406</v>
      </c>
      <c r="T237" s="50" t="s">
        <v>2979</v>
      </c>
      <c r="U237" s="51">
        <v>633</v>
      </c>
      <c r="V237" s="52">
        <v>43101</v>
      </c>
      <c r="W237" s="53">
        <v>12</v>
      </c>
      <c r="X237" s="43" t="s">
        <v>1391</v>
      </c>
      <c r="Y237" s="31">
        <f t="shared" si="3"/>
        <v>17763286193</v>
      </c>
      <c r="Z237" s="31">
        <v>17763286193</v>
      </c>
      <c r="AA237" s="31">
        <v>0</v>
      </c>
      <c r="AB237" s="54">
        <v>0</v>
      </c>
    </row>
    <row r="238" spans="1:28" s="30" customFormat="1" ht="40.799999999999997" hidden="1" x14ac:dyDescent="0.25">
      <c r="A238" s="43" t="s">
        <v>55</v>
      </c>
      <c r="B238" s="44" t="s">
        <v>84</v>
      </c>
      <c r="C238" s="45" t="s">
        <v>140</v>
      </c>
      <c r="D238" s="45" t="s">
        <v>1384</v>
      </c>
      <c r="E238" s="45" t="s">
        <v>1400</v>
      </c>
      <c r="F238" s="44">
        <v>117</v>
      </c>
      <c r="G238" s="46" t="s">
        <v>1401</v>
      </c>
      <c r="H238" s="45" t="s">
        <v>1402</v>
      </c>
      <c r="I238" s="44" t="s">
        <v>90</v>
      </c>
      <c r="J238" s="1">
        <v>5153</v>
      </c>
      <c r="K238" s="1">
        <v>1818</v>
      </c>
      <c r="L238" s="47">
        <v>1668</v>
      </c>
      <c r="M238" s="1"/>
      <c r="N238" s="43" t="s">
        <v>1403</v>
      </c>
      <c r="O238" s="45" t="s">
        <v>1404</v>
      </c>
      <c r="P238" s="48" t="s">
        <v>1405</v>
      </c>
      <c r="Q238" s="45" t="str">
        <f>VLOOKUP(P238,'[1]PLAN DE ACCION 2017'!$Q$18:$R$1102,2,0)</f>
        <v>5153 Estudiantes Beneficiados En El Acceso A La Educación Superior</v>
      </c>
      <c r="R238" s="49">
        <v>22088699255</v>
      </c>
      <c r="S238" s="45" t="s">
        <v>1407</v>
      </c>
      <c r="T238" s="50" t="s">
        <v>2979</v>
      </c>
      <c r="U238" s="51">
        <v>2000</v>
      </c>
      <c r="V238" s="52">
        <v>43101</v>
      </c>
      <c r="W238" s="53">
        <v>12</v>
      </c>
      <c r="X238" s="43" t="s">
        <v>1391</v>
      </c>
      <c r="Y238" s="31">
        <f t="shared" si="3"/>
        <v>4125413062</v>
      </c>
      <c r="Z238" s="31">
        <v>4125413062</v>
      </c>
      <c r="AA238" s="31">
        <v>0</v>
      </c>
      <c r="AB238" s="54">
        <v>0</v>
      </c>
    </row>
    <row r="239" spans="1:28" s="30" customFormat="1" ht="40.799999999999997" hidden="1" x14ac:dyDescent="0.25">
      <c r="A239" s="43" t="s">
        <v>55</v>
      </c>
      <c r="B239" s="44" t="s">
        <v>84</v>
      </c>
      <c r="C239" s="45" t="s">
        <v>140</v>
      </c>
      <c r="D239" s="45" t="s">
        <v>1384</v>
      </c>
      <c r="E239" s="45" t="s">
        <v>1400</v>
      </c>
      <c r="F239" s="44">
        <v>118</v>
      </c>
      <c r="G239" s="46" t="s">
        <v>1408</v>
      </c>
      <c r="H239" s="45" t="s">
        <v>1409</v>
      </c>
      <c r="I239" s="44" t="s">
        <v>90</v>
      </c>
      <c r="J239" s="1">
        <v>400</v>
      </c>
      <c r="K239" s="1">
        <v>12</v>
      </c>
      <c r="L239" s="47">
        <v>266</v>
      </c>
      <c r="M239" s="1"/>
      <c r="N239" s="43" t="s">
        <v>1403</v>
      </c>
      <c r="O239" s="45" t="s">
        <v>1404</v>
      </c>
      <c r="P239" s="48" t="s">
        <v>1410</v>
      </c>
      <c r="Q239" s="45" t="str">
        <f>VLOOKUP(P239,'[1]PLAN DE ACCION 2017'!$Q$18:$R$1102,2,0)</f>
        <v>400 Estudiantes De Soacha Beneficiados En El Acceso A La Educación Superior</v>
      </c>
      <c r="R239" s="49">
        <v>800000000</v>
      </c>
      <c r="S239" s="45" t="s">
        <v>2749</v>
      </c>
      <c r="T239" s="50" t="s">
        <v>2979</v>
      </c>
      <c r="U239" s="51">
        <v>2</v>
      </c>
      <c r="V239" s="52">
        <v>43101</v>
      </c>
      <c r="W239" s="53">
        <v>12</v>
      </c>
      <c r="X239" s="43" t="s">
        <v>1391</v>
      </c>
      <c r="Y239" s="31">
        <f t="shared" si="3"/>
        <v>800000000</v>
      </c>
      <c r="Z239" s="31">
        <v>800000000</v>
      </c>
      <c r="AA239" s="31">
        <v>0</v>
      </c>
      <c r="AB239" s="54">
        <v>0</v>
      </c>
    </row>
    <row r="240" spans="1:28" s="30" customFormat="1" ht="51" hidden="1" x14ac:dyDescent="0.25">
      <c r="A240" s="43" t="s">
        <v>55</v>
      </c>
      <c r="B240" s="44" t="s">
        <v>84</v>
      </c>
      <c r="C240" s="45" t="s">
        <v>140</v>
      </c>
      <c r="D240" s="45" t="s">
        <v>1384</v>
      </c>
      <c r="E240" s="45" t="s">
        <v>1400</v>
      </c>
      <c r="F240" s="44">
        <v>119</v>
      </c>
      <c r="G240" s="46" t="s">
        <v>1411</v>
      </c>
      <c r="H240" s="45" t="s">
        <v>1412</v>
      </c>
      <c r="I240" s="44" t="s">
        <v>90</v>
      </c>
      <c r="J240" s="1">
        <v>1</v>
      </c>
      <c r="K240" s="1">
        <v>0.1</v>
      </c>
      <c r="L240" s="47">
        <v>0.9</v>
      </c>
      <c r="M240" s="1"/>
      <c r="N240" s="43" t="s">
        <v>1403</v>
      </c>
      <c r="O240" s="45" t="s">
        <v>1404</v>
      </c>
      <c r="P240" s="48" t="s">
        <v>1413</v>
      </c>
      <c r="Q240" s="45" t="str">
        <f>VLOOKUP(P240,'[1]PLAN DE ACCION 2017'!$Q$18:$R$1102,2,0)</f>
        <v>Estudio Apertura Programa Formación En Salud Educación Superior</v>
      </c>
      <c r="R240" s="49">
        <v>1000000000</v>
      </c>
      <c r="S240" s="45" t="s">
        <v>1414</v>
      </c>
      <c r="T240" s="50" t="s">
        <v>2979</v>
      </c>
      <c r="U240" s="51">
        <v>1</v>
      </c>
      <c r="V240" s="52">
        <v>43101</v>
      </c>
      <c r="W240" s="53">
        <v>12</v>
      </c>
      <c r="X240" s="43" t="s">
        <v>1391</v>
      </c>
      <c r="Y240" s="31">
        <f t="shared" si="3"/>
        <v>100000000</v>
      </c>
      <c r="Z240" s="31">
        <v>100000000</v>
      </c>
      <c r="AA240" s="31">
        <v>0</v>
      </c>
      <c r="AB240" s="54">
        <v>0</v>
      </c>
    </row>
    <row r="241" spans="1:28" s="30" customFormat="1" ht="51" hidden="1" x14ac:dyDescent="0.25">
      <c r="A241" s="43" t="s">
        <v>55</v>
      </c>
      <c r="B241" s="44" t="s">
        <v>84</v>
      </c>
      <c r="C241" s="45" t="s">
        <v>140</v>
      </c>
      <c r="D241" s="45" t="s">
        <v>1384</v>
      </c>
      <c r="E241" s="45" t="s">
        <v>1400</v>
      </c>
      <c r="F241" s="44">
        <v>119</v>
      </c>
      <c r="G241" s="46" t="s">
        <v>1411</v>
      </c>
      <c r="H241" s="45" t="s">
        <v>1412</v>
      </c>
      <c r="I241" s="44" t="s">
        <v>90</v>
      </c>
      <c r="J241" s="1">
        <v>1</v>
      </c>
      <c r="K241" s="1">
        <v>0.1</v>
      </c>
      <c r="L241" s="47">
        <v>0.9</v>
      </c>
      <c r="M241" s="1"/>
      <c r="N241" s="43" t="s">
        <v>1403</v>
      </c>
      <c r="O241" s="45" t="s">
        <v>1404</v>
      </c>
      <c r="P241" s="48" t="s">
        <v>1413</v>
      </c>
      <c r="Q241" s="45" t="str">
        <f>VLOOKUP(P241,'[1]PLAN DE ACCION 2017'!$Q$18:$R$1102,2,0)</f>
        <v>Estudio Apertura Programa Formación En Salud Educación Superior</v>
      </c>
      <c r="R241" s="49">
        <v>1000000000</v>
      </c>
      <c r="S241" s="45" t="s">
        <v>2750</v>
      </c>
      <c r="T241" s="50" t="s">
        <v>2979</v>
      </c>
      <c r="U241" s="51">
        <v>1</v>
      </c>
      <c r="V241" s="52">
        <v>43101</v>
      </c>
      <c r="W241" s="53">
        <v>12</v>
      </c>
      <c r="X241" s="43" t="s">
        <v>1391</v>
      </c>
      <c r="Y241" s="31">
        <f t="shared" si="3"/>
        <v>900000000</v>
      </c>
      <c r="Z241" s="31">
        <v>900000000</v>
      </c>
      <c r="AA241" s="31">
        <v>0</v>
      </c>
      <c r="AB241" s="54">
        <v>0</v>
      </c>
    </row>
    <row r="242" spans="1:28" s="30" customFormat="1" ht="40.799999999999997" hidden="1" x14ac:dyDescent="0.25">
      <c r="A242" s="43" t="s">
        <v>55</v>
      </c>
      <c r="B242" s="44" t="s">
        <v>84</v>
      </c>
      <c r="C242" s="45" t="s">
        <v>140</v>
      </c>
      <c r="D242" s="45" t="s">
        <v>1384</v>
      </c>
      <c r="E242" s="45" t="s">
        <v>1400</v>
      </c>
      <c r="F242" s="44">
        <v>121</v>
      </c>
      <c r="G242" s="46" t="s">
        <v>2529</v>
      </c>
      <c r="H242" s="45" t="s">
        <v>2548</v>
      </c>
      <c r="I242" s="44" t="s">
        <v>90</v>
      </c>
      <c r="J242" s="1">
        <v>3</v>
      </c>
      <c r="K242" s="1">
        <v>0</v>
      </c>
      <c r="L242" s="47">
        <v>3</v>
      </c>
      <c r="M242" s="1"/>
      <c r="N242" s="43" t="s">
        <v>1403</v>
      </c>
      <c r="O242" s="45" t="s">
        <v>1404</v>
      </c>
      <c r="P242" s="48" t="s">
        <v>2613</v>
      </c>
      <c r="Q242" s="45" t="str">
        <f>VLOOKUP(P242,'[1]PLAN DE ACCION 2017'!$Q$18:$R$1102,2,0)</f>
        <v>Documento de diagnostico</v>
      </c>
      <c r="R242" s="49">
        <v>200000000</v>
      </c>
      <c r="S242" s="45" t="s">
        <v>2751</v>
      </c>
      <c r="T242" s="50" t="s">
        <v>2979</v>
      </c>
      <c r="U242" s="51">
        <v>1</v>
      </c>
      <c r="V242" s="52">
        <v>43101</v>
      </c>
      <c r="W242" s="53">
        <v>12</v>
      </c>
      <c r="X242" s="43" t="s">
        <v>1391</v>
      </c>
      <c r="Y242" s="31">
        <f t="shared" si="3"/>
        <v>200000000</v>
      </c>
      <c r="Z242" s="31">
        <v>200000000</v>
      </c>
      <c r="AA242" s="31">
        <v>0</v>
      </c>
      <c r="AB242" s="54">
        <v>0</v>
      </c>
    </row>
    <row r="243" spans="1:28" s="30" customFormat="1" ht="61.2" hidden="1" x14ac:dyDescent="0.25">
      <c r="A243" s="43" t="s">
        <v>55</v>
      </c>
      <c r="B243" s="44" t="s">
        <v>84</v>
      </c>
      <c r="C243" s="45" t="s">
        <v>140</v>
      </c>
      <c r="D243" s="45" t="s">
        <v>1384</v>
      </c>
      <c r="E243" s="45" t="s">
        <v>1400</v>
      </c>
      <c r="F243" s="44">
        <v>122</v>
      </c>
      <c r="G243" s="46" t="s">
        <v>1415</v>
      </c>
      <c r="H243" s="45" t="s">
        <v>1416</v>
      </c>
      <c r="I243" s="44" t="s">
        <v>90</v>
      </c>
      <c r="J243" s="1">
        <v>9</v>
      </c>
      <c r="K243" s="1">
        <v>9</v>
      </c>
      <c r="L243" s="47">
        <v>9</v>
      </c>
      <c r="M243" s="1"/>
      <c r="N243" s="43" t="s">
        <v>1403</v>
      </c>
      <c r="O243" s="45" t="s">
        <v>1404</v>
      </c>
      <c r="P243" s="48" t="s">
        <v>1417</v>
      </c>
      <c r="Q243" s="45" t="str">
        <f>VLOOKUP(P243,'[1]PLAN DE ACCION 2017'!$Q$18:$R$1102,2,0)</f>
        <v>Programas De Articulación Para El Fortalecimiento De Las Normales</v>
      </c>
      <c r="R243" s="49">
        <v>503000000</v>
      </c>
      <c r="S243" s="45" t="s">
        <v>1418</v>
      </c>
      <c r="T243" s="50" t="s">
        <v>2979</v>
      </c>
      <c r="U243" s="51">
        <v>4</v>
      </c>
      <c r="V243" s="52">
        <v>43101</v>
      </c>
      <c r="W243" s="53">
        <v>12</v>
      </c>
      <c r="X243" s="43" t="s">
        <v>1391</v>
      </c>
      <c r="Y243" s="31">
        <f t="shared" si="3"/>
        <v>503000000</v>
      </c>
      <c r="Z243" s="31">
        <v>503000000</v>
      </c>
      <c r="AA243" s="31">
        <v>0</v>
      </c>
      <c r="AB243" s="54">
        <v>0</v>
      </c>
    </row>
    <row r="244" spans="1:28" s="30" customFormat="1" ht="61.2" hidden="1" x14ac:dyDescent="0.25">
      <c r="A244" s="43" t="s">
        <v>55</v>
      </c>
      <c r="B244" s="44" t="s">
        <v>84</v>
      </c>
      <c r="C244" s="45" t="s">
        <v>140</v>
      </c>
      <c r="D244" s="45" t="s">
        <v>1384</v>
      </c>
      <c r="E244" s="45" t="s">
        <v>1400</v>
      </c>
      <c r="F244" s="44">
        <v>123</v>
      </c>
      <c r="G244" s="46" t="s">
        <v>3058</v>
      </c>
      <c r="H244" s="45" t="s">
        <v>1394</v>
      </c>
      <c r="I244" s="44" t="s">
        <v>90</v>
      </c>
      <c r="J244" s="1">
        <v>35</v>
      </c>
      <c r="K244" s="1">
        <v>3</v>
      </c>
      <c r="L244" s="47">
        <v>18</v>
      </c>
      <c r="M244" s="1"/>
      <c r="N244" s="43" t="s">
        <v>1403</v>
      </c>
      <c r="O244" s="45" t="s">
        <v>1404</v>
      </c>
      <c r="P244" s="48" t="s">
        <v>1419</v>
      </c>
      <c r="Q244" s="45" t="str">
        <f>VLOOKUP(P244,'[1]PLAN DE ACCION 2017'!$Q$18:$R$1102,2,0)</f>
        <v>Programas de articulación para el fortalecimiento de las 35 IED.</v>
      </c>
      <c r="R244" s="49">
        <v>1182816000</v>
      </c>
      <c r="S244" s="45" t="s">
        <v>2752</v>
      </c>
      <c r="T244" s="50" t="s">
        <v>2979</v>
      </c>
      <c r="U244" s="51">
        <v>120</v>
      </c>
      <c r="V244" s="52">
        <v>43101</v>
      </c>
      <c r="W244" s="53">
        <v>12</v>
      </c>
      <c r="X244" s="43" t="s">
        <v>1391</v>
      </c>
      <c r="Y244" s="31">
        <f t="shared" si="3"/>
        <v>135000000</v>
      </c>
      <c r="Z244" s="31">
        <v>135000000</v>
      </c>
      <c r="AA244" s="31">
        <v>0</v>
      </c>
      <c r="AB244" s="54">
        <v>0</v>
      </c>
    </row>
    <row r="245" spans="1:28" s="30" customFormat="1" ht="61.2" hidden="1" x14ac:dyDescent="0.25">
      <c r="A245" s="43" t="s">
        <v>55</v>
      </c>
      <c r="B245" s="44" t="s">
        <v>84</v>
      </c>
      <c r="C245" s="45" t="s">
        <v>140</v>
      </c>
      <c r="D245" s="45" t="s">
        <v>1384</v>
      </c>
      <c r="E245" s="45" t="s">
        <v>1400</v>
      </c>
      <c r="F245" s="44">
        <v>123</v>
      </c>
      <c r="G245" s="46" t="s">
        <v>3058</v>
      </c>
      <c r="H245" s="45" t="s">
        <v>1394</v>
      </c>
      <c r="I245" s="44" t="s">
        <v>90</v>
      </c>
      <c r="J245" s="1">
        <v>35</v>
      </c>
      <c r="K245" s="1">
        <v>3</v>
      </c>
      <c r="L245" s="47">
        <v>18</v>
      </c>
      <c r="M245" s="1"/>
      <c r="N245" s="43" t="s">
        <v>1403</v>
      </c>
      <c r="O245" s="45" t="s">
        <v>1404</v>
      </c>
      <c r="P245" s="48" t="s">
        <v>1419</v>
      </c>
      <c r="Q245" s="45" t="str">
        <f>VLOOKUP(P245,'[1]PLAN DE ACCION 2017'!$Q$18:$R$1102,2,0)</f>
        <v>Programas de articulación para el fortalecimiento de las 35 IED.</v>
      </c>
      <c r="R245" s="49">
        <v>1182816000</v>
      </c>
      <c r="S245" s="45" t="s">
        <v>1420</v>
      </c>
      <c r="T245" s="50" t="s">
        <v>2979</v>
      </c>
      <c r="U245" s="51">
        <v>23</v>
      </c>
      <c r="V245" s="52">
        <v>43101</v>
      </c>
      <c r="W245" s="53">
        <v>12</v>
      </c>
      <c r="X245" s="43" t="s">
        <v>1391</v>
      </c>
      <c r="Y245" s="31">
        <f t="shared" si="3"/>
        <v>1047816000</v>
      </c>
      <c r="Z245" s="31">
        <v>1047816000</v>
      </c>
      <c r="AA245" s="31">
        <v>0</v>
      </c>
      <c r="AB245" s="54">
        <v>0</v>
      </c>
    </row>
    <row r="246" spans="1:28" s="30" customFormat="1" ht="40.799999999999997" hidden="1" x14ac:dyDescent="0.25">
      <c r="A246" s="43" t="s">
        <v>55</v>
      </c>
      <c r="B246" s="44" t="s">
        <v>84</v>
      </c>
      <c r="C246" s="45" t="s">
        <v>140</v>
      </c>
      <c r="D246" s="45" t="s">
        <v>1384</v>
      </c>
      <c r="E246" s="45" t="s">
        <v>1385</v>
      </c>
      <c r="F246" s="44">
        <v>124</v>
      </c>
      <c r="G246" s="46" t="s">
        <v>1386</v>
      </c>
      <c r="H246" s="45" t="s">
        <v>1387</v>
      </c>
      <c r="I246" s="44" t="s">
        <v>90</v>
      </c>
      <c r="J246" s="1">
        <v>5000</v>
      </c>
      <c r="K246" s="1">
        <v>10</v>
      </c>
      <c r="L246" s="47">
        <v>2000</v>
      </c>
      <c r="M246" s="1"/>
      <c r="N246" s="43" t="s">
        <v>1388</v>
      </c>
      <c r="O246" s="45" t="s">
        <v>1389</v>
      </c>
      <c r="P246" s="48" t="s">
        <v>1390</v>
      </c>
      <c r="Q246" s="45" t="str">
        <f>VLOOKUP(P246,'[1]PLAN DE ACCION 2017'!$Q$18:$R$1102,2,0)</f>
        <v>OPORTUNIDAD PARA ACCESO A EDUCACIÓN SUPERIOR</v>
      </c>
      <c r="R246" s="49">
        <v>256026383</v>
      </c>
      <c r="S246" s="45" t="s">
        <v>1392</v>
      </c>
      <c r="T246" s="50" t="s">
        <v>2979</v>
      </c>
      <c r="U246" s="51">
        <v>2153</v>
      </c>
      <c r="V246" s="52">
        <v>43101</v>
      </c>
      <c r="W246" s="53">
        <v>12</v>
      </c>
      <c r="X246" s="43" t="s">
        <v>1391</v>
      </c>
      <c r="Y246" s="31">
        <f t="shared" si="3"/>
        <v>256026383</v>
      </c>
      <c r="Z246" s="31">
        <v>256026383</v>
      </c>
      <c r="AA246" s="31">
        <v>0</v>
      </c>
      <c r="AB246" s="54">
        <v>0</v>
      </c>
    </row>
    <row r="247" spans="1:28" s="30" customFormat="1" ht="40.799999999999997" hidden="1" x14ac:dyDescent="0.25">
      <c r="A247" s="43" t="s">
        <v>55</v>
      </c>
      <c r="B247" s="44" t="s">
        <v>84</v>
      </c>
      <c r="C247" s="45" t="s">
        <v>140</v>
      </c>
      <c r="D247" s="45" t="s">
        <v>1384</v>
      </c>
      <c r="E247" s="45" t="s">
        <v>1385</v>
      </c>
      <c r="F247" s="44">
        <v>124</v>
      </c>
      <c r="G247" s="46" t="s">
        <v>1386</v>
      </c>
      <c r="H247" s="45" t="s">
        <v>1387</v>
      </c>
      <c r="I247" s="44" t="s">
        <v>90</v>
      </c>
      <c r="J247" s="1">
        <v>5000</v>
      </c>
      <c r="K247" s="1">
        <v>10</v>
      </c>
      <c r="L247" s="47">
        <v>2000</v>
      </c>
      <c r="M247" s="1"/>
      <c r="N247" s="43" t="s">
        <v>1388</v>
      </c>
      <c r="O247" s="45" t="s">
        <v>1389</v>
      </c>
      <c r="P247" s="48" t="s">
        <v>2606</v>
      </c>
      <c r="Q247" s="45" t="str">
        <f>VLOOKUP(P247,'[1]PLAN DE ACCION 2017'!$Q$18:$R$1102,2,0)</f>
        <v>PRESENTACIÓN EN EXÁMENES Y ENTREVISTAS PARA ACCESO A EDUCACIÓN SUPERIOR</v>
      </c>
      <c r="R247" s="49">
        <v>43973617</v>
      </c>
      <c r="S247" s="45" t="s">
        <v>2721</v>
      </c>
      <c r="T247" s="50" t="s">
        <v>2979</v>
      </c>
      <c r="U247" s="51">
        <v>2153</v>
      </c>
      <c r="V247" s="52">
        <v>43101</v>
      </c>
      <c r="W247" s="53">
        <v>12</v>
      </c>
      <c r="X247" s="43" t="s">
        <v>1391</v>
      </c>
      <c r="Y247" s="31">
        <f t="shared" si="3"/>
        <v>43973617</v>
      </c>
      <c r="Z247" s="31">
        <v>43973617</v>
      </c>
      <c r="AA247" s="31">
        <v>0</v>
      </c>
      <c r="AB247" s="54">
        <v>0</v>
      </c>
    </row>
    <row r="248" spans="1:28" s="30" customFormat="1" ht="30.6" hidden="1" x14ac:dyDescent="0.25">
      <c r="A248" s="43" t="s">
        <v>55</v>
      </c>
      <c r="B248" s="44" t="s">
        <v>84</v>
      </c>
      <c r="C248" s="45" t="s">
        <v>140</v>
      </c>
      <c r="D248" s="45" t="s">
        <v>1384</v>
      </c>
      <c r="E248" s="45" t="s">
        <v>1385</v>
      </c>
      <c r="F248" s="44">
        <v>125</v>
      </c>
      <c r="G248" s="46" t="s">
        <v>1393</v>
      </c>
      <c r="H248" s="45" t="s">
        <v>1394</v>
      </c>
      <c r="I248" s="44" t="s">
        <v>90</v>
      </c>
      <c r="J248" s="1">
        <v>505</v>
      </c>
      <c r="K248" s="1">
        <v>39</v>
      </c>
      <c r="L248" s="47">
        <v>228</v>
      </c>
      <c r="M248" s="1"/>
      <c r="N248" s="43" t="s">
        <v>1388</v>
      </c>
      <c r="O248" s="45" t="s">
        <v>1389</v>
      </c>
      <c r="P248" s="48" t="s">
        <v>1395</v>
      </c>
      <c r="Q248" s="45" t="str">
        <f>VLOOKUP(P248,'[1]PLAN DE ACCION 2017'!$Q$18:$R$1102,2,0)</f>
        <v>ESTRATEGIAS IMPLEMENTADAS PARA ACCESO A LA EDUCACIÓN SUPERIOR</v>
      </c>
      <c r="R248" s="49">
        <v>35000000</v>
      </c>
      <c r="S248" s="45" t="s">
        <v>1396</v>
      </c>
      <c r="T248" s="50" t="s">
        <v>2979</v>
      </c>
      <c r="U248" s="51">
        <v>2153</v>
      </c>
      <c r="V248" s="52">
        <v>43101</v>
      </c>
      <c r="W248" s="53">
        <v>12</v>
      </c>
      <c r="X248" s="43" t="s">
        <v>1391</v>
      </c>
      <c r="Y248" s="31">
        <f t="shared" si="3"/>
        <v>35000000</v>
      </c>
      <c r="Z248" s="31">
        <v>35000000</v>
      </c>
      <c r="AA248" s="31">
        <v>0</v>
      </c>
      <c r="AB248" s="54">
        <v>0</v>
      </c>
    </row>
    <row r="249" spans="1:28" s="30" customFormat="1" ht="30.6" hidden="1" x14ac:dyDescent="0.25">
      <c r="A249" s="43" t="s">
        <v>55</v>
      </c>
      <c r="B249" s="44" t="s">
        <v>84</v>
      </c>
      <c r="C249" s="45" t="s">
        <v>140</v>
      </c>
      <c r="D249" s="45" t="s">
        <v>1384</v>
      </c>
      <c r="E249" s="45" t="s">
        <v>1385</v>
      </c>
      <c r="F249" s="44">
        <v>125</v>
      </c>
      <c r="G249" s="46" t="s">
        <v>1393</v>
      </c>
      <c r="H249" s="45" t="s">
        <v>1394</v>
      </c>
      <c r="I249" s="44" t="s">
        <v>90</v>
      </c>
      <c r="J249" s="1">
        <v>505</v>
      </c>
      <c r="K249" s="1">
        <v>39</v>
      </c>
      <c r="L249" s="47">
        <v>228</v>
      </c>
      <c r="M249" s="1"/>
      <c r="N249" s="43" t="s">
        <v>1388</v>
      </c>
      <c r="O249" s="45" t="s">
        <v>1389</v>
      </c>
      <c r="P249" s="48" t="s">
        <v>1397</v>
      </c>
      <c r="Q249" s="45" t="str">
        <f>VLOOKUP(P249,'[1]PLAN DE ACCION 2017'!$Q$18:$R$1102,2,0)</f>
        <v>SUBSIDIOS PARA ACCEDER A LA EDUCACIÓN SUPERIOR</v>
      </c>
      <c r="R249" s="49">
        <v>465000000</v>
      </c>
      <c r="S249" s="45" t="s">
        <v>1399</v>
      </c>
      <c r="T249" s="50" t="s">
        <v>2979</v>
      </c>
      <c r="U249" s="51">
        <v>2153</v>
      </c>
      <c r="V249" s="52">
        <v>43101</v>
      </c>
      <c r="W249" s="53">
        <v>12</v>
      </c>
      <c r="X249" s="43" t="s">
        <v>1391</v>
      </c>
      <c r="Y249" s="31">
        <f t="shared" si="3"/>
        <v>200000000</v>
      </c>
      <c r="Z249" s="31">
        <v>200000000</v>
      </c>
      <c r="AA249" s="31">
        <v>0</v>
      </c>
      <c r="AB249" s="54">
        <v>0</v>
      </c>
    </row>
    <row r="250" spans="1:28" s="30" customFormat="1" ht="30.6" hidden="1" x14ac:dyDescent="0.25">
      <c r="A250" s="43" t="s">
        <v>55</v>
      </c>
      <c r="B250" s="44" t="s">
        <v>84</v>
      </c>
      <c r="C250" s="45" t="s">
        <v>140</v>
      </c>
      <c r="D250" s="45" t="s">
        <v>1384</v>
      </c>
      <c r="E250" s="45" t="s">
        <v>1385</v>
      </c>
      <c r="F250" s="44">
        <v>125</v>
      </c>
      <c r="G250" s="46" t="s">
        <v>1393</v>
      </c>
      <c r="H250" s="45" t="s">
        <v>1394</v>
      </c>
      <c r="I250" s="44" t="s">
        <v>90</v>
      </c>
      <c r="J250" s="1">
        <v>505</v>
      </c>
      <c r="K250" s="1">
        <v>39</v>
      </c>
      <c r="L250" s="47">
        <v>228</v>
      </c>
      <c r="M250" s="1"/>
      <c r="N250" s="43" t="s">
        <v>1388</v>
      </c>
      <c r="O250" s="45" t="s">
        <v>1389</v>
      </c>
      <c r="P250" s="48" t="s">
        <v>1397</v>
      </c>
      <c r="Q250" s="45" t="str">
        <f>VLOOKUP(P250,'[1]PLAN DE ACCION 2017'!$Q$18:$R$1102,2,0)</f>
        <v>SUBSIDIOS PARA ACCEDER A LA EDUCACIÓN SUPERIOR</v>
      </c>
      <c r="R250" s="49">
        <v>465000000</v>
      </c>
      <c r="S250" s="45" t="s">
        <v>1398</v>
      </c>
      <c r="T250" s="50" t="s">
        <v>2979</v>
      </c>
      <c r="U250" s="51">
        <v>2153</v>
      </c>
      <c r="V250" s="52">
        <v>43101</v>
      </c>
      <c r="W250" s="53">
        <v>12</v>
      </c>
      <c r="X250" s="43" t="s">
        <v>1391</v>
      </c>
      <c r="Y250" s="31">
        <f t="shared" si="3"/>
        <v>265000000</v>
      </c>
      <c r="Z250" s="31">
        <v>265000000</v>
      </c>
      <c r="AA250" s="31">
        <v>0</v>
      </c>
      <c r="AB250" s="54">
        <v>0</v>
      </c>
    </row>
    <row r="251" spans="1:28" s="30" customFormat="1" ht="30.6" hidden="1" x14ac:dyDescent="0.25">
      <c r="A251" s="43" t="s">
        <v>55</v>
      </c>
      <c r="B251" s="44" t="s">
        <v>84</v>
      </c>
      <c r="C251" s="45" t="s">
        <v>140</v>
      </c>
      <c r="D251" s="45" t="s">
        <v>1384</v>
      </c>
      <c r="E251" s="45" t="s">
        <v>1385</v>
      </c>
      <c r="F251" s="44">
        <v>126</v>
      </c>
      <c r="G251" s="46" t="s">
        <v>2528</v>
      </c>
      <c r="H251" s="45" t="s">
        <v>2547</v>
      </c>
      <c r="I251" s="44" t="s">
        <v>90</v>
      </c>
      <c r="J251" s="1">
        <v>6</v>
      </c>
      <c r="K251" s="1">
        <v>2.5</v>
      </c>
      <c r="L251" s="47">
        <v>6</v>
      </c>
      <c r="M251" s="1"/>
      <c r="N251" s="43" t="s">
        <v>2567</v>
      </c>
      <c r="O251" s="45" t="s">
        <v>2568</v>
      </c>
      <c r="P251" s="48" t="s">
        <v>2610</v>
      </c>
      <c r="Q251" s="45" t="str">
        <f>VLOOKUP(P251,'[1]PLAN DE ACCION 2017'!$Q$18:$R$1102,2,0)</f>
        <v>Recursos t�cnicos y pedag�gicos para el fortalecimiento de seis (6) CERES que funcionan en IED durante el periodo de gobierno.</v>
      </c>
      <c r="R251" s="49">
        <v>237000000</v>
      </c>
      <c r="S251" s="45" t="s">
        <v>2725</v>
      </c>
      <c r="T251" s="50" t="s">
        <v>2979</v>
      </c>
      <c r="U251" s="51">
        <v>3</v>
      </c>
      <c r="V251" s="52">
        <v>43101</v>
      </c>
      <c r="W251" s="53">
        <v>12</v>
      </c>
      <c r="X251" s="43" t="s">
        <v>1391</v>
      </c>
      <c r="Y251" s="31">
        <f t="shared" si="3"/>
        <v>237000000</v>
      </c>
      <c r="Z251" s="31">
        <v>237000000</v>
      </c>
      <c r="AA251" s="31">
        <v>0</v>
      </c>
      <c r="AB251" s="54">
        <v>0</v>
      </c>
    </row>
    <row r="252" spans="1:28" s="30" customFormat="1" ht="40.799999999999997" hidden="1" x14ac:dyDescent="0.25">
      <c r="A252" s="43" t="s">
        <v>55</v>
      </c>
      <c r="B252" s="44" t="s">
        <v>84</v>
      </c>
      <c r="C252" s="45" t="s">
        <v>140</v>
      </c>
      <c r="D252" s="45" t="s">
        <v>1384</v>
      </c>
      <c r="E252" s="45" t="s">
        <v>1385</v>
      </c>
      <c r="F252" s="44">
        <v>127</v>
      </c>
      <c r="G252" s="46" t="s">
        <v>2527</v>
      </c>
      <c r="H252" s="45" t="s">
        <v>2546</v>
      </c>
      <c r="I252" s="44" t="s">
        <v>90</v>
      </c>
      <c r="J252" s="1">
        <v>3</v>
      </c>
      <c r="K252" s="1">
        <v>0</v>
      </c>
      <c r="L252" s="47">
        <v>2</v>
      </c>
      <c r="M252" s="1"/>
      <c r="N252" s="43" t="s">
        <v>2565</v>
      </c>
      <c r="O252" s="45" t="s">
        <v>2566</v>
      </c>
      <c r="P252" s="48" t="s">
        <v>2607</v>
      </c>
      <c r="Q252" s="45" t="str">
        <f>VLOOKUP(P252,'[1]PLAN DE ACCION 2017'!$Q$18:$R$1102,2,0)</f>
        <v>CONTENIDOS EDUCATIVOS</v>
      </c>
      <c r="R252" s="49">
        <v>150000000</v>
      </c>
      <c r="S252" s="45" t="s">
        <v>2722</v>
      </c>
      <c r="T252" s="50" t="s">
        <v>2979</v>
      </c>
      <c r="U252" s="51">
        <v>3</v>
      </c>
      <c r="V252" s="52">
        <v>43101</v>
      </c>
      <c r="W252" s="53">
        <v>12</v>
      </c>
      <c r="X252" s="43" t="s">
        <v>1441</v>
      </c>
      <c r="Y252" s="31">
        <f t="shared" si="3"/>
        <v>150000000</v>
      </c>
      <c r="Z252" s="31">
        <v>150000000</v>
      </c>
      <c r="AA252" s="31">
        <v>0</v>
      </c>
      <c r="AB252" s="54">
        <v>0</v>
      </c>
    </row>
    <row r="253" spans="1:28" s="30" customFormat="1" ht="40.799999999999997" hidden="1" x14ac:dyDescent="0.25">
      <c r="A253" s="43" t="s">
        <v>55</v>
      </c>
      <c r="B253" s="44" t="s">
        <v>84</v>
      </c>
      <c r="C253" s="45" t="s">
        <v>140</v>
      </c>
      <c r="D253" s="45" t="s">
        <v>1384</v>
      </c>
      <c r="E253" s="45" t="s">
        <v>1385</v>
      </c>
      <c r="F253" s="44">
        <v>127</v>
      </c>
      <c r="G253" s="46" t="s">
        <v>2527</v>
      </c>
      <c r="H253" s="45" t="s">
        <v>2546</v>
      </c>
      <c r="I253" s="44" t="s">
        <v>90</v>
      </c>
      <c r="J253" s="1">
        <v>3</v>
      </c>
      <c r="K253" s="1">
        <v>0</v>
      </c>
      <c r="L253" s="47">
        <v>2</v>
      </c>
      <c r="M253" s="1"/>
      <c r="N253" s="43" t="s">
        <v>2565</v>
      </c>
      <c r="O253" s="45" t="s">
        <v>2566</v>
      </c>
      <c r="P253" s="48" t="s">
        <v>2608</v>
      </c>
      <c r="Q253" s="45" t="str">
        <f>VLOOKUP(P253,'[1]PLAN DE ACCION 2017'!$Q$18:$R$1102,2,0)</f>
        <v>CONTENIDOS EDUCATIVOS DESARROLLADOS</v>
      </c>
      <c r="R253" s="49">
        <v>90000000</v>
      </c>
      <c r="S253" s="45" t="s">
        <v>2723</v>
      </c>
      <c r="T253" s="50" t="s">
        <v>2979</v>
      </c>
      <c r="U253" s="51">
        <v>1</v>
      </c>
      <c r="V253" s="52">
        <v>43101</v>
      </c>
      <c r="W253" s="53">
        <v>12</v>
      </c>
      <c r="X253" s="43" t="s">
        <v>1441</v>
      </c>
      <c r="Y253" s="31">
        <f t="shared" si="3"/>
        <v>90000000</v>
      </c>
      <c r="Z253" s="31">
        <v>90000000</v>
      </c>
      <c r="AA253" s="31">
        <v>0</v>
      </c>
      <c r="AB253" s="54">
        <v>0</v>
      </c>
    </row>
    <row r="254" spans="1:28" s="30" customFormat="1" ht="40.799999999999997" hidden="1" x14ac:dyDescent="0.25">
      <c r="A254" s="43" t="s">
        <v>55</v>
      </c>
      <c r="B254" s="44" t="s">
        <v>84</v>
      </c>
      <c r="C254" s="45" t="s">
        <v>140</v>
      </c>
      <c r="D254" s="45" t="s">
        <v>1384</v>
      </c>
      <c r="E254" s="45" t="s">
        <v>1385</v>
      </c>
      <c r="F254" s="44">
        <v>127</v>
      </c>
      <c r="G254" s="46" t="s">
        <v>2527</v>
      </c>
      <c r="H254" s="45" t="s">
        <v>2546</v>
      </c>
      <c r="I254" s="44" t="s">
        <v>90</v>
      </c>
      <c r="J254" s="1">
        <v>3</v>
      </c>
      <c r="K254" s="1">
        <v>0</v>
      </c>
      <c r="L254" s="47">
        <v>2</v>
      </c>
      <c r="M254" s="1"/>
      <c r="N254" s="43" t="s">
        <v>2565</v>
      </c>
      <c r="O254" s="45" t="s">
        <v>2566</v>
      </c>
      <c r="P254" s="48" t="s">
        <v>2609</v>
      </c>
      <c r="Q254" s="45" t="str">
        <f>VLOOKUP(P254,'[1]PLAN DE ACCION 2017'!$Q$18:$R$1102,2,0)</f>
        <v>CONTENIDOS EDUCATIVOS EN 3 ÁREAS DEL CONOCIMIENTO</v>
      </c>
      <c r="R254" s="49">
        <v>180000000</v>
      </c>
      <c r="S254" s="45" t="s">
        <v>2724</v>
      </c>
      <c r="T254" s="50" t="s">
        <v>2979</v>
      </c>
      <c r="U254" s="51">
        <v>1</v>
      </c>
      <c r="V254" s="52">
        <v>43101</v>
      </c>
      <c r="W254" s="53">
        <v>12</v>
      </c>
      <c r="X254" s="43" t="s">
        <v>1441</v>
      </c>
      <c r="Y254" s="31">
        <f t="shared" si="3"/>
        <v>180000000</v>
      </c>
      <c r="Z254" s="31">
        <v>180000000</v>
      </c>
      <c r="AA254" s="31">
        <v>0</v>
      </c>
      <c r="AB254" s="54">
        <v>0</v>
      </c>
    </row>
    <row r="255" spans="1:28" s="30" customFormat="1" ht="51" hidden="1" x14ac:dyDescent="0.25">
      <c r="A255" s="43" t="s">
        <v>55</v>
      </c>
      <c r="B255" s="44" t="s">
        <v>84</v>
      </c>
      <c r="C255" s="45" t="s">
        <v>140</v>
      </c>
      <c r="D255" s="45" t="s">
        <v>1448</v>
      </c>
      <c r="E255" s="45" t="s">
        <v>1449</v>
      </c>
      <c r="F255" s="44">
        <v>129</v>
      </c>
      <c r="G255" s="46" t="s">
        <v>1483</v>
      </c>
      <c r="H255" s="45" t="s">
        <v>1484</v>
      </c>
      <c r="I255" s="44" t="s">
        <v>90</v>
      </c>
      <c r="J255" s="1">
        <v>4</v>
      </c>
      <c r="K255" s="1">
        <v>4</v>
      </c>
      <c r="L255" s="47">
        <v>1</v>
      </c>
      <c r="M255" s="1"/>
      <c r="N255" s="43" t="s">
        <v>1485</v>
      </c>
      <c r="O255" s="45" t="s">
        <v>1486</v>
      </c>
      <c r="P255" s="48" t="s">
        <v>1487</v>
      </c>
      <c r="Q255" s="45" t="str">
        <f>VLOOKUP(P255,'[1]PLAN DE ACCION 2017'!$Q$18:$R$1102,2,0)</f>
        <v>Modelos flexibles implementados para población adulta.</v>
      </c>
      <c r="R255" s="49">
        <v>2697729000</v>
      </c>
      <c r="S255" s="45" t="s">
        <v>2728</v>
      </c>
      <c r="T255" s="50" t="s">
        <v>2979</v>
      </c>
      <c r="U255" s="51">
        <v>2000</v>
      </c>
      <c r="V255" s="52">
        <v>43101</v>
      </c>
      <c r="W255" s="53">
        <v>12</v>
      </c>
      <c r="X255" s="43" t="s">
        <v>1455</v>
      </c>
      <c r="Y255" s="31">
        <f t="shared" si="3"/>
        <v>150000000</v>
      </c>
      <c r="Z255" s="31">
        <v>150000000</v>
      </c>
      <c r="AA255" s="31">
        <v>0</v>
      </c>
      <c r="AB255" s="54">
        <v>0</v>
      </c>
    </row>
    <row r="256" spans="1:28" s="30" customFormat="1" ht="51" hidden="1" x14ac:dyDescent="0.25">
      <c r="A256" s="43" t="s">
        <v>55</v>
      </c>
      <c r="B256" s="44" t="s">
        <v>84</v>
      </c>
      <c r="C256" s="45" t="s">
        <v>140</v>
      </c>
      <c r="D256" s="45" t="s">
        <v>1448</v>
      </c>
      <c r="E256" s="45" t="s">
        <v>1449</v>
      </c>
      <c r="F256" s="44">
        <v>129</v>
      </c>
      <c r="G256" s="46" t="s">
        <v>1483</v>
      </c>
      <c r="H256" s="45" t="s">
        <v>1484</v>
      </c>
      <c r="I256" s="44" t="s">
        <v>90</v>
      </c>
      <c r="J256" s="1">
        <v>4</v>
      </c>
      <c r="K256" s="1">
        <v>4</v>
      </c>
      <c r="L256" s="47">
        <v>1</v>
      </c>
      <c r="M256" s="1"/>
      <c r="N256" s="43" t="s">
        <v>1485</v>
      </c>
      <c r="O256" s="45" t="s">
        <v>1486</v>
      </c>
      <c r="P256" s="48" t="s">
        <v>1487</v>
      </c>
      <c r="Q256" s="45" t="str">
        <f>VLOOKUP(P256,'[1]PLAN DE ACCION 2017'!$Q$18:$R$1102,2,0)</f>
        <v>Modelos flexibles implementados para población adulta.</v>
      </c>
      <c r="R256" s="49">
        <v>2697729000</v>
      </c>
      <c r="S256" s="45" t="s">
        <v>2729</v>
      </c>
      <c r="T256" s="50" t="s">
        <v>2979</v>
      </c>
      <c r="U256" s="51">
        <v>2400</v>
      </c>
      <c r="V256" s="52">
        <v>43101</v>
      </c>
      <c r="W256" s="53">
        <v>12</v>
      </c>
      <c r="X256" s="43" t="s">
        <v>1455</v>
      </c>
      <c r="Y256" s="31">
        <f t="shared" si="3"/>
        <v>150000000</v>
      </c>
      <c r="Z256" s="31">
        <v>150000000</v>
      </c>
      <c r="AA256" s="31">
        <v>0</v>
      </c>
      <c r="AB256" s="54">
        <v>0</v>
      </c>
    </row>
    <row r="257" spans="1:28" s="30" customFormat="1" ht="51" hidden="1" x14ac:dyDescent="0.25">
      <c r="A257" s="43" t="s">
        <v>55</v>
      </c>
      <c r="B257" s="44" t="s">
        <v>84</v>
      </c>
      <c r="C257" s="45" t="s">
        <v>140</v>
      </c>
      <c r="D257" s="45" t="s">
        <v>1448</v>
      </c>
      <c r="E257" s="45" t="s">
        <v>1449</v>
      </c>
      <c r="F257" s="44">
        <v>129</v>
      </c>
      <c r="G257" s="46" t="s">
        <v>1483</v>
      </c>
      <c r="H257" s="45" t="s">
        <v>1484</v>
      </c>
      <c r="I257" s="44" t="s">
        <v>90</v>
      </c>
      <c r="J257" s="1">
        <v>4</v>
      </c>
      <c r="K257" s="1">
        <v>4</v>
      </c>
      <c r="L257" s="47">
        <v>1</v>
      </c>
      <c r="M257" s="1"/>
      <c r="N257" s="43" t="s">
        <v>1485</v>
      </c>
      <c r="O257" s="45" t="s">
        <v>1486</v>
      </c>
      <c r="P257" s="48" t="s">
        <v>1487</v>
      </c>
      <c r="Q257" s="45" t="str">
        <f>VLOOKUP(P257,'[1]PLAN DE ACCION 2017'!$Q$18:$R$1102,2,0)</f>
        <v>Modelos flexibles implementados para población adulta.</v>
      </c>
      <c r="R257" s="49">
        <v>2697729000</v>
      </c>
      <c r="S257" s="45" t="s">
        <v>2730</v>
      </c>
      <c r="T257" s="50" t="s">
        <v>2979</v>
      </c>
      <c r="U257" s="51">
        <v>3600</v>
      </c>
      <c r="V257" s="52">
        <v>43101</v>
      </c>
      <c r="W257" s="53">
        <v>12</v>
      </c>
      <c r="X257" s="43" t="s">
        <v>1455</v>
      </c>
      <c r="Y257" s="31">
        <f t="shared" si="3"/>
        <v>400000000</v>
      </c>
      <c r="Z257" s="31">
        <v>400000000</v>
      </c>
      <c r="AA257" s="31">
        <v>0</v>
      </c>
      <c r="AB257" s="54">
        <v>0</v>
      </c>
    </row>
    <row r="258" spans="1:28" s="30" customFormat="1" ht="51" hidden="1" x14ac:dyDescent="0.25">
      <c r="A258" s="43" t="s">
        <v>55</v>
      </c>
      <c r="B258" s="44" t="s">
        <v>84</v>
      </c>
      <c r="C258" s="45" t="s">
        <v>140</v>
      </c>
      <c r="D258" s="45" t="s">
        <v>1448</v>
      </c>
      <c r="E258" s="45" t="s">
        <v>1449</v>
      </c>
      <c r="F258" s="44">
        <v>129</v>
      </c>
      <c r="G258" s="46" t="s">
        <v>1483</v>
      </c>
      <c r="H258" s="45" t="s">
        <v>1484</v>
      </c>
      <c r="I258" s="44" t="s">
        <v>90</v>
      </c>
      <c r="J258" s="1">
        <v>4</v>
      </c>
      <c r="K258" s="1">
        <v>4</v>
      </c>
      <c r="L258" s="47">
        <v>1</v>
      </c>
      <c r="M258" s="1"/>
      <c r="N258" s="43" t="s">
        <v>1485</v>
      </c>
      <c r="O258" s="45" t="s">
        <v>1486</v>
      </c>
      <c r="P258" s="48" t="s">
        <v>1487</v>
      </c>
      <c r="Q258" s="45" t="str">
        <f>VLOOKUP(P258,'[1]PLAN DE ACCION 2017'!$Q$18:$R$1102,2,0)</f>
        <v>Modelos flexibles implementados para población adulta.</v>
      </c>
      <c r="R258" s="49">
        <v>2697729000</v>
      </c>
      <c r="S258" s="45" t="s">
        <v>1489</v>
      </c>
      <c r="T258" s="50" t="s">
        <v>2979</v>
      </c>
      <c r="U258" s="51">
        <v>4</v>
      </c>
      <c r="V258" s="52">
        <v>43101</v>
      </c>
      <c r="W258" s="53">
        <v>12</v>
      </c>
      <c r="X258" s="43" t="s">
        <v>1455</v>
      </c>
      <c r="Y258" s="31">
        <f t="shared" si="3"/>
        <v>500000000</v>
      </c>
      <c r="Z258" s="31">
        <v>500000000</v>
      </c>
      <c r="AA258" s="31">
        <v>0</v>
      </c>
      <c r="AB258" s="54">
        <v>0</v>
      </c>
    </row>
    <row r="259" spans="1:28" s="30" customFormat="1" ht="51" hidden="1" x14ac:dyDescent="0.25">
      <c r="A259" s="43" t="s">
        <v>55</v>
      </c>
      <c r="B259" s="44" t="s">
        <v>84</v>
      </c>
      <c r="C259" s="45" t="s">
        <v>140</v>
      </c>
      <c r="D259" s="45" t="s">
        <v>1448</v>
      </c>
      <c r="E259" s="45" t="s">
        <v>1449</v>
      </c>
      <c r="F259" s="44">
        <v>129</v>
      </c>
      <c r="G259" s="46" t="s">
        <v>1483</v>
      </c>
      <c r="H259" s="45" t="s">
        <v>1484</v>
      </c>
      <c r="I259" s="44" t="s">
        <v>90</v>
      </c>
      <c r="J259" s="1">
        <v>4</v>
      </c>
      <c r="K259" s="1">
        <v>4</v>
      </c>
      <c r="L259" s="47">
        <v>1</v>
      </c>
      <c r="M259" s="1"/>
      <c r="N259" s="43" t="s">
        <v>1485</v>
      </c>
      <c r="O259" s="45" t="s">
        <v>1486</v>
      </c>
      <c r="P259" s="48" t="s">
        <v>1487</v>
      </c>
      <c r="Q259" s="45" t="str">
        <f>VLOOKUP(P259,'[1]PLAN DE ACCION 2017'!$Q$18:$R$1102,2,0)</f>
        <v>Modelos flexibles implementados para población adulta.</v>
      </c>
      <c r="R259" s="49">
        <v>2697729000</v>
      </c>
      <c r="S259" s="45" t="s">
        <v>1488</v>
      </c>
      <c r="T259" s="50" t="s">
        <v>2979</v>
      </c>
      <c r="U259" s="51">
        <v>4</v>
      </c>
      <c r="V259" s="52">
        <v>43101</v>
      </c>
      <c r="W259" s="53">
        <v>12</v>
      </c>
      <c r="X259" s="43" t="s">
        <v>1455</v>
      </c>
      <c r="Y259" s="31">
        <f t="shared" si="3"/>
        <v>500000000</v>
      </c>
      <c r="Z259" s="31">
        <v>500000000</v>
      </c>
      <c r="AA259" s="31">
        <v>0</v>
      </c>
      <c r="AB259" s="54">
        <v>0</v>
      </c>
    </row>
    <row r="260" spans="1:28" s="30" customFormat="1" ht="51" hidden="1" x14ac:dyDescent="0.25">
      <c r="A260" s="43" t="s">
        <v>55</v>
      </c>
      <c r="B260" s="44" t="s">
        <v>84</v>
      </c>
      <c r="C260" s="45" t="s">
        <v>140</v>
      </c>
      <c r="D260" s="45" t="s">
        <v>1448</v>
      </c>
      <c r="E260" s="45" t="s">
        <v>1449</v>
      </c>
      <c r="F260" s="44">
        <v>129</v>
      </c>
      <c r="G260" s="46" t="s">
        <v>1483</v>
      </c>
      <c r="H260" s="45" t="s">
        <v>1484</v>
      </c>
      <c r="I260" s="44" t="s">
        <v>90</v>
      </c>
      <c r="J260" s="1">
        <v>4</v>
      </c>
      <c r="K260" s="1">
        <v>4</v>
      </c>
      <c r="L260" s="47">
        <v>1</v>
      </c>
      <c r="M260" s="1"/>
      <c r="N260" s="43" t="s">
        <v>1485</v>
      </c>
      <c r="O260" s="45" t="s">
        <v>1486</v>
      </c>
      <c r="P260" s="48" t="s">
        <v>1487</v>
      </c>
      <c r="Q260" s="45" t="str">
        <f>VLOOKUP(P260,'[1]PLAN DE ACCION 2017'!$Q$18:$R$1102,2,0)</f>
        <v>Modelos flexibles implementados para población adulta.</v>
      </c>
      <c r="R260" s="49">
        <v>2697729000</v>
      </c>
      <c r="S260" s="45" t="s">
        <v>1490</v>
      </c>
      <c r="T260" s="50" t="s">
        <v>2979</v>
      </c>
      <c r="U260" s="51">
        <v>4</v>
      </c>
      <c r="V260" s="52">
        <v>43101</v>
      </c>
      <c r="W260" s="53">
        <v>12</v>
      </c>
      <c r="X260" s="43" t="s">
        <v>1455</v>
      </c>
      <c r="Y260" s="31">
        <f t="shared" si="3"/>
        <v>997729000</v>
      </c>
      <c r="Z260" s="31">
        <v>997729000</v>
      </c>
      <c r="AA260" s="31">
        <v>0</v>
      </c>
      <c r="AB260" s="54">
        <v>0</v>
      </c>
    </row>
    <row r="261" spans="1:28" s="30" customFormat="1" ht="30.6" hidden="1" x14ac:dyDescent="0.25">
      <c r="A261" s="43" t="s">
        <v>55</v>
      </c>
      <c r="B261" s="44" t="s">
        <v>84</v>
      </c>
      <c r="C261" s="45" t="s">
        <v>140</v>
      </c>
      <c r="D261" s="45" t="s">
        <v>1448</v>
      </c>
      <c r="E261" s="45" t="s">
        <v>1449</v>
      </c>
      <c r="F261" s="44">
        <v>130</v>
      </c>
      <c r="G261" s="46" t="s">
        <v>1561</v>
      </c>
      <c r="H261" s="45" t="s">
        <v>1562</v>
      </c>
      <c r="I261" s="44" t="s">
        <v>90</v>
      </c>
      <c r="J261" s="1">
        <v>500</v>
      </c>
      <c r="K261" s="1">
        <v>0</v>
      </c>
      <c r="L261" s="47">
        <v>250</v>
      </c>
      <c r="M261" s="1"/>
      <c r="N261" s="43" t="s">
        <v>1563</v>
      </c>
      <c r="O261" s="45" t="s">
        <v>1564</v>
      </c>
      <c r="P261" s="48" t="s">
        <v>2612</v>
      </c>
      <c r="Q261" s="45" t="str">
        <f>VLOOKUP(P261,'[1]PLAN DE ACCION 2017'!$Q$18:$R$1102,2,0)</f>
        <v>DOCENTES FORMADOS EN MODELOS EDUCATIVOS</v>
      </c>
      <c r="R261" s="49">
        <v>180000000</v>
      </c>
      <c r="S261" s="45" t="s">
        <v>2746</v>
      </c>
      <c r="T261" s="50" t="s">
        <v>2979</v>
      </c>
      <c r="U261" s="51">
        <v>150</v>
      </c>
      <c r="V261" s="52">
        <v>43101</v>
      </c>
      <c r="W261" s="53">
        <v>12</v>
      </c>
      <c r="X261" s="43" t="s">
        <v>1305</v>
      </c>
      <c r="Y261" s="31">
        <f t="shared" si="3"/>
        <v>180000000</v>
      </c>
      <c r="Z261" s="31">
        <v>180000000</v>
      </c>
      <c r="AA261" s="31">
        <v>0</v>
      </c>
      <c r="AB261" s="54">
        <v>0</v>
      </c>
    </row>
    <row r="262" spans="1:28" s="30" customFormat="1" ht="30.6" hidden="1" x14ac:dyDescent="0.25">
      <c r="A262" s="43" t="s">
        <v>55</v>
      </c>
      <c r="B262" s="44" t="s">
        <v>84</v>
      </c>
      <c r="C262" s="45" t="s">
        <v>140</v>
      </c>
      <c r="D262" s="45" t="s">
        <v>1448</v>
      </c>
      <c r="E262" s="45" t="s">
        <v>1449</v>
      </c>
      <c r="F262" s="44">
        <v>130</v>
      </c>
      <c r="G262" s="46" t="s">
        <v>1561</v>
      </c>
      <c r="H262" s="45" t="s">
        <v>1562</v>
      </c>
      <c r="I262" s="44" t="s">
        <v>90</v>
      </c>
      <c r="J262" s="1">
        <v>500</v>
      </c>
      <c r="K262" s="1">
        <v>0</v>
      </c>
      <c r="L262" s="47">
        <v>250</v>
      </c>
      <c r="M262" s="1"/>
      <c r="N262" s="43" t="s">
        <v>1563</v>
      </c>
      <c r="O262" s="45" t="s">
        <v>1564</v>
      </c>
      <c r="P262" s="48" t="s">
        <v>1565</v>
      </c>
      <c r="Q262" s="45" t="str">
        <f>VLOOKUP(P262,'[1]PLAN DE ACCION 2017'!$Q$18:$R$1102,2,0)</f>
        <v>SEDES EDUCATIVAS DOTADAS CON MATERIALES PEDAGÓGICOS</v>
      </c>
      <c r="R262" s="49">
        <v>109000000</v>
      </c>
      <c r="S262" s="45" t="s">
        <v>2747</v>
      </c>
      <c r="T262" s="50" t="s">
        <v>2979</v>
      </c>
      <c r="U262" s="51">
        <v>150</v>
      </c>
      <c r="V262" s="52">
        <v>43101</v>
      </c>
      <c r="W262" s="53">
        <v>12</v>
      </c>
      <c r="X262" s="43" t="s">
        <v>1305</v>
      </c>
      <c r="Y262" s="31">
        <f t="shared" si="3"/>
        <v>109000000</v>
      </c>
      <c r="Z262" s="31">
        <v>109000000</v>
      </c>
      <c r="AA262" s="31">
        <v>0</v>
      </c>
      <c r="AB262" s="54">
        <v>0</v>
      </c>
    </row>
    <row r="263" spans="1:28" s="30" customFormat="1" ht="51" hidden="1" x14ac:dyDescent="0.25">
      <c r="A263" s="43" t="s">
        <v>55</v>
      </c>
      <c r="B263" s="44" t="s">
        <v>84</v>
      </c>
      <c r="C263" s="45" t="s">
        <v>140</v>
      </c>
      <c r="D263" s="45" t="s">
        <v>1448</v>
      </c>
      <c r="E263" s="45" t="s">
        <v>1449</v>
      </c>
      <c r="F263" s="44">
        <v>131</v>
      </c>
      <c r="G263" s="46" t="s">
        <v>1491</v>
      </c>
      <c r="H263" s="45" t="s">
        <v>1492</v>
      </c>
      <c r="I263" s="44" t="s">
        <v>90</v>
      </c>
      <c r="J263" s="1">
        <v>7754</v>
      </c>
      <c r="K263" s="1">
        <v>2526</v>
      </c>
      <c r="L263" s="47">
        <v>2495</v>
      </c>
      <c r="M263" s="1"/>
      <c r="N263" s="43" t="s">
        <v>1485</v>
      </c>
      <c r="O263" s="45" t="s">
        <v>1486</v>
      </c>
      <c r="P263" s="48" t="s">
        <v>1493</v>
      </c>
      <c r="Q263" s="45" t="str">
        <f>VLOOKUP(P263,'[1]PLAN DE ACCION 2017'!$Q$18:$R$1102,2,0)</f>
        <v>Jóvenes, adultos y adultas alfabetizados.</v>
      </c>
      <c r="R263" s="49">
        <v>600000000</v>
      </c>
      <c r="S263" s="45" t="s">
        <v>2732</v>
      </c>
      <c r="T263" s="50" t="s">
        <v>2979</v>
      </c>
      <c r="U263" s="51">
        <v>1</v>
      </c>
      <c r="V263" s="52">
        <v>43101</v>
      </c>
      <c r="W263" s="53">
        <v>12</v>
      </c>
      <c r="X263" s="43" t="s">
        <v>1455</v>
      </c>
      <c r="Y263" s="31">
        <f t="shared" si="3"/>
        <v>18000000</v>
      </c>
      <c r="Z263" s="31">
        <v>18000000</v>
      </c>
      <c r="AA263" s="31">
        <v>0</v>
      </c>
      <c r="AB263" s="54">
        <v>0</v>
      </c>
    </row>
    <row r="264" spans="1:28" s="30" customFormat="1" ht="51" hidden="1" x14ac:dyDescent="0.25">
      <c r="A264" s="43" t="s">
        <v>55</v>
      </c>
      <c r="B264" s="44" t="s">
        <v>84</v>
      </c>
      <c r="C264" s="45" t="s">
        <v>140</v>
      </c>
      <c r="D264" s="45" t="s">
        <v>1448</v>
      </c>
      <c r="E264" s="45" t="s">
        <v>1449</v>
      </c>
      <c r="F264" s="44">
        <v>131</v>
      </c>
      <c r="G264" s="46" t="s">
        <v>1491</v>
      </c>
      <c r="H264" s="45" t="s">
        <v>1492</v>
      </c>
      <c r="I264" s="44" t="s">
        <v>90</v>
      </c>
      <c r="J264" s="1">
        <v>7754</v>
      </c>
      <c r="K264" s="1">
        <v>2526</v>
      </c>
      <c r="L264" s="47">
        <v>2495</v>
      </c>
      <c r="M264" s="1"/>
      <c r="N264" s="43" t="s">
        <v>1485</v>
      </c>
      <c r="O264" s="45" t="s">
        <v>1486</v>
      </c>
      <c r="P264" s="48" t="s">
        <v>1493</v>
      </c>
      <c r="Q264" s="45" t="str">
        <f>VLOOKUP(P264,'[1]PLAN DE ACCION 2017'!$Q$18:$R$1102,2,0)</f>
        <v>Jóvenes, adultos y adultas alfabetizados.</v>
      </c>
      <c r="R264" s="49">
        <v>600000000</v>
      </c>
      <c r="S264" s="45" t="s">
        <v>2731</v>
      </c>
      <c r="T264" s="50" t="s">
        <v>2979</v>
      </c>
      <c r="U264" s="51">
        <v>1</v>
      </c>
      <c r="V264" s="52">
        <v>43101</v>
      </c>
      <c r="W264" s="53">
        <v>12</v>
      </c>
      <c r="X264" s="43" t="s">
        <v>1455</v>
      </c>
      <c r="Y264" s="31">
        <f t="shared" si="3"/>
        <v>24000000</v>
      </c>
      <c r="Z264" s="31">
        <v>24000000</v>
      </c>
      <c r="AA264" s="31">
        <v>0</v>
      </c>
      <c r="AB264" s="54" t="e">
        <v>#VALUE!</v>
      </c>
    </row>
    <row r="265" spans="1:28" s="30" customFormat="1" ht="51" hidden="1" x14ac:dyDescent="0.25">
      <c r="A265" s="43" t="s">
        <v>55</v>
      </c>
      <c r="B265" s="44" t="s">
        <v>84</v>
      </c>
      <c r="C265" s="45" t="s">
        <v>140</v>
      </c>
      <c r="D265" s="45" t="s">
        <v>1448</v>
      </c>
      <c r="E265" s="45" t="s">
        <v>1449</v>
      </c>
      <c r="F265" s="44">
        <v>131</v>
      </c>
      <c r="G265" s="46" t="s">
        <v>1491</v>
      </c>
      <c r="H265" s="45" t="s">
        <v>1492</v>
      </c>
      <c r="I265" s="44" t="s">
        <v>90</v>
      </c>
      <c r="J265" s="1">
        <v>7754</v>
      </c>
      <c r="K265" s="1">
        <v>2526</v>
      </c>
      <c r="L265" s="47">
        <v>2495</v>
      </c>
      <c r="M265" s="1"/>
      <c r="N265" s="43" t="s">
        <v>1485</v>
      </c>
      <c r="O265" s="45" t="s">
        <v>1486</v>
      </c>
      <c r="P265" s="48" t="s">
        <v>1493</v>
      </c>
      <c r="Q265" s="45" t="str">
        <f>VLOOKUP(P265,'[1]PLAN DE ACCION 2017'!$Q$18:$R$1102,2,0)</f>
        <v>Jóvenes, adultos y adultas alfabetizados.</v>
      </c>
      <c r="R265" s="49">
        <v>600000000</v>
      </c>
      <c r="S265" s="45" t="s">
        <v>2734</v>
      </c>
      <c r="T265" s="50" t="s">
        <v>2979</v>
      </c>
      <c r="U265" s="51">
        <v>500</v>
      </c>
      <c r="V265" s="52">
        <v>43101</v>
      </c>
      <c r="W265" s="53">
        <v>12</v>
      </c>
      <c r="X265" s="43" t="s">
        <v>1455</v>
      </c>
      <c r="Y265" s="31">
        <f t="shared" si="3"/>
        <v>60000000</v>
      </c>
      <c r="Z265" s="31">
        <v>60000000</v>
      </c>
      <c r="AA265" s="31">
        <v>0</v>
      </c>
      <c r="AB265" s="54">
        <v>0</v>
      </c>
    </row>
    <row r="266" spans="1:28" s="30" customFormat="1" ht="51" hidden="1" x14ac:dyDescent="0.25">
      <c r="A266" s="43" t="s">
        <v>55</v>
      </c>
      <c r="B266" s="44" t="s">
        <v>84</v>
      </c>
      <c r="C266" s="45" t="s">
        <v>140</v>
      </c>
      <c r="D266" s="45" t="s">
        <v>1448</v>
      </c>
      <c r="E266" s="45" t="s">
        <v>1449</v>
      </c>
      <c r="F266" s="44">
        <v>131</v>
      </c>
      <c r="G266" s="46" t="s">
        <v>1491</v>
      </c>
      <c r="H266" s="45" t="s">
        <v>1492</v>
      </c>
      <c r="I266" s="44" t="s">
        <v>90</v>
      </c>
      <c r="J266" s="1">
        <v>7754</v>
      </c>
      <c r="K266" s="1">
        <v>2526</v>
      </c>
      <c r="L266" s="47">
        <v>2495</v>
      </c>
      <c r="M266" s="1"/>
      <c r="N266" s="43" t="s">
        <v>1485</v>
      </c>
      <c r="O266" s="45" t="s">
        <v>1486</v>
      </c>
      <c r="P266" s="48" t="s">
        <v>1493</v>
      </c>
      <c r="Q266" s="45" t="str">
        <f>VLOOKUP(P266,'[1]PLAN DE ACCION 2017'!$Q$18:$R$1102,2,0)</f>
        <v>Jóvenes, adultos y adultas alfabetizados.</v>
      </c>
      <c r="R266" s="49">
        <v>600000000</v>
      </c>
      <c r="S266" s="45" t="s">
        <v>2735</v>
      </c>
      <c r="T266" s="50" t="s">
        <v>2979</v>
      </c>
      <c r="U266" s="51">
        <v>600</v>
      </c>
      <c r="V266" s="52">
        <v>43101</v>
      </c>
      <c r="W266" s="53">
        <v>12</v>
      </c>
      <c r="X266" s="43" t="s">
        <v>1455</v>
      </c>
      <c r="Y266" s="31">
        <f t="shared" si="3"/>
        <v>72000000</v>
      </c>
      <c r="Z266" s="31">
        <v>72000000</v>
      </c>
      <c r="AA266" s="31">
        <v>0</v>
      </c>
      <c r="AB266" s="54">
        <v>0</v>
      </c>
    </row>
    <row r="267" spans="1:28" s="30" customFormat="1" ht="51" hidden="1" x14ac:dyDescent="0.25">
      <c r="A267" s="43" t="s">
        <v>55</v>
      </c>
      <c r="B267" s="44" t="s">
        <v>84</v>
      </c>
      <c r="C267" s="45" t="s">
        <v>140</v>
      </c>
      <c r="D267" s="45" t="s">
        <v>1448</v>
      </c>
      <c r="E267" s="45" t="s">
        <v>1449</v>
      </c>
      <c r="F267" s="44">
        <v>131</v>
      </c>
      <c r="G267" s="46" t="s">
        <v>1491</v>
      </c>
      <c r="H267" s="45" t="s">
        <v>1492</v>
      </c>
      <c r="I267" s="44" t="s">
        <v>90</v>
      </c>
      <c r="J267" s="1">
        <v>7754</v>
      </c>
      <c r="K267" s="1">
        <v>2526</v>
      </c>
      <c r="L267" s="47">
        <v>2495</v>
      </c>
      <c r="M267" s="1"/>
      <c r="N267" s="43" t="s">
        <v>1485</v>
      </c>
      <c r="O267" s="45" t="s">
        <v>1486</v>
      </c>
      <c r="P267" s="48" t="s">
        <v>1493</v>
      </c>
      <c r="Q267" s="45" t="str">
        <f>VLOOKUP(P267,'[1]PLAN DE ACCION 2017'!$Q$18:$R$1102,2,0)</f>
        <v>Jóvenes, adultos y adultas alfabetizados.</v>
      </c>
      <c r="R267" s="49">
        <v>600000000</v>
      </c>
      <c r="S267" s="45" t="s">
        <v>1494</v>
      </c>
      <c r="T267" s="50" t="s">
        <v>2979</v>
      </c>
      <c r="U267" s="51">
        <v>500</v>
      </c>
      <c r="V267" s="52">
        <v>43101</v>
      </c>
      <c r="W267" s="53">
        <v>12</v>
      </c>
      <c r="X267" s="43" t="s">
        <v>1455</v>
      </c>
      <c r="Y267" s="31">
        <f t="shared" si="3"/>
        <v>90000000</v>
      </c>
      <c r="Z267" s="31">
        <v>90000000</v>
      </c>
      <c r="AA267" s="31">
        <v>0</v>
      </c>
      <c r="AB267" s="54">
        <v>0</v>
      </c>
    </row>
    <row r="268" spans="1:28" s="30" customFormat="1" ht="51" hidden="1" x14ac:dyDescent="0.25">
      <c r="A268" s="43" t="s">
        <v>55</v>
      </c>
      <c r="B268" s="44" t="s">
        <v>84</v>
      </c>
      <c r="C268" s="45" t="s">
        <v>140</v>
      </c>
      <c r="D268" s="45" t="s">
        <v>1448</v>
      </c>
      <c r="E268" s="45" t="s">
        <v>1449</v>
      </c>
      <c r="F268" s="44">
        <v>131</v>
      </c>
      <c r="G268" s="46" t="s">
        <v>1491</v>
      </c>
      <c r="H268" s="45" t="s">
        <v>1492</v>
      </c>
      <c r="I268" s="44" t="s">
        <v>90</v>
      </c>
      <c r="J268" s="1">
        <v>7754</v>
      </c>
      <c r="K268" s="1">
        <v>2526</v>
      </c>
      <c r="L268" s="47">
        <v>2495</v>
      </c>
      <c r="M268" s="1"/>
      <c r="N268" s="43" t="s">
        <v>1485</v>
      </c>
      <c r="O268" s="45" t="s">
        <v>1486</v>
      </c>
      <c r="P268" s="48" t="s">
        <v>1493</v>
      </c>
      <c r="Q268" s="45" t="str">
        <f>VLOOKUP(P268,'[1]PLAN DE ACCION 2017'!$Q$18:$R$1102,2,0)</f>
        <v>Jóvenes, adultos y adultas alfabetizados.</v>
      </c>
      <c r="R268" s="49">
        <v>600000000</v>
      </c>
      <c r="S268" s="45" t="s">
        <v>2738</v>
      </c>
      <c r="T268" s="50" t="s">
        <v>2979</v>
      </c>
      <c r="U268" s="51">
        <v>900</v>
      </c>
      <c r="V268" s="52">
        <v>43101</v>
      </c>
      <c r="W268" s="53">
        <v>12</v>
      </c>
      <c r="X268" s="43" t="s">
        <v>1455</v>
      </c>
      <c r="Y268" s="31">
        <f t="shared" si="3"/>
        <v>90000000</v>
      </c>
      <c r="Z268" s="31">
        <v>90000000</v>
      </c>
      <c r="AA268" s="31">
        <v>0</v>
      </c>
      <c r="AB268" s="54">
        <v>0</v>
      </c>
    </row>
    <row r="269" spans="1:28" s="30" customFormat="1" ht="51" hidden="1" x14ac:dyDescent="0.25">
      <c r="A269" s="43" t="s">
        <v>55</v>
      </c>
      <c r="B269" s="44" t="s">
        <v>84</v>
      </c>
      <c r="C269" s="45" t="s">
        <v>140</v>
      </c>
      <c r="D269" s="45" t="s">
        <v>1448</v>
      </c>
      <c r="E269" s="45" t="s">
        <v>1449</v>
      </c>
      <c r="F269" s="44">
        <v>131</v>
      </c>
      <c r="G269" s="46" t="s">
        <v>1491</v>
      </c>
      <c r="H269" s="45" t="s">
        <v>1492</v>
      </c>
      <c r="I269" s="44" t="s">
        <v>90</v>
      </c>
      <c r="J269" s="1">
        <v>7754</v>
      </c>
      <c r="K269" s="1">
        <v>2526</v>
      </c>
      <c r="L269" s="47">
        <v>2495</v>
      </c>
      <c r="M269" s="1"/>
      <c r="N269" s="43" t="s">
        <v>1485</v>
      </c>
      <c r="O269" s="45" t="s">
        <v>1486</v>
      </c>
      <c r="P269" s="48" t="s">
        <v>1493</v>
      </c>
      <c r="Q269" s="45" t="str">
        <f>VLOOKUP(P269,'[1]PLAN DE ACCION 2017'!$Q$18:$R$1102,2,0)</f>
        <v>Jóvenes, adultos y adultas alfabetizados.</v>
      </c>
      <c r="R269" s="49">
        <v>600000000</v>
      </c>
      <c r="S269" s="45" t="s">
        <v>2733</v>
      </c>
      <c r="T269" s="50" t="s">
        <v>2979</v>
      </c>
      <c r="U269" s="51">
        <v>1</v>
      </c>
      <c r="V269" s="52">
        <v>43101</v>
      </c>
      <c r="W269" s="53">
        <v>12</v>
      </c>
      <c r="X269" s="43" t="s">
        <v>1455</v>
      </c>
      <c r="Y269" s="31">
        <f t="shared" si="3"/>
        <v>48000000</v>
      </c>
      <c r="Z269" s="31">
        <v>48000000</v>
      </c>
      <c r="AA269" s="31">
        <v>0</v>
      </c>
      <c r="AB269" s="54">
        <v>0</v>
      </c>
    </row>
    <row r="270" spans="1:28" s="30" customFormat="1" ht="51" hidden="1" x14ac:dyDescent="0.25">
      <c r="A270" s="43" t="s">
        <v>55</v>
      </c>
      <c r="B270" s="44" t="s">
        <v>84</v>
      </c>
      <c r="C270" s="45" t="s">
        <v>140</v>
      </c>
      <c r="D270" s="45" t="s">
        <v>1448</v>
      </c>
      <c r="E270" s="45" t="s">
        <v>1449</v>
      </c>
      <c r="F270" s="44">
        <v>131</v>
      </c>
      <c r="G270" s="46" t="s">
        <v>1491</v>
      </c>
      <c r="H270" s="45" t="s">
        <v>1492</v>
      </c>
      <c r="I270" s="44" t="s">
        <v>90</v>
      </c>
      <c r="J270" s="1">
        <v>7754</v>
      </c>
      <c r="K270" s="1">
        <v>2526</v>
      </c>
      <c r="L270" s="47">
        <v>2495</v>
      </c>
      <c r="M270" s="1"/>
      <c r="N270" s="43" t="s">
        <v>1485</v>
      </c>
      <c r="O270" s="45" t="s">
        <v>1486</v>
      </c>
      <c r="P270" s="48" t="s">
        <v>1493</v>
      </c>
      <c r="Q270" s="45" t="str">
        <f>VLOOKUP(P270,'[1]PLAN DE ACCION 2017'!$Q$18:$R$1102,2,0)</f>
        <v>Jóvenes, adultos y adultas alfabetizados.</v>
      </c>
      <c r="R270" s="49">
        <v>600000000</v>
      </c>
      <c r="S270" s="45" t="s">
        <v>2737</v>
      </c>
      <c r="T270" s="50" t="s">
        <v>2979</v>
      </c>
      <c r="U270" s="51">
        <v>900</v>
      </c>
      <c r="V270" s="52">
        <v>43101</v>
      </c>
      <c r="W270" s="53">
        <v>12</v>
      </c>
      <c r="X270" s="43" t="s">
        <v>1455</v>
      </c>
      <c r="Y270" s="31">
        <f t="shared" si="3"/>
        <v>108000000</v>
      </c>
      <c r="Z270" s="31">
        <v>108000000</v>
      </c>
      <c r="AA270" s="31">
        <v>0</v>
      </c>
      <c r="AB270" s="54">
        <v>0</v>
      </c>
    </row>
    <row r="271" spans="1:28" s="30" customFormat="1" ht="51" hidden="1" x14ac:dyDescent="0.25">
      <c r="A271" s="43" t="s">
        <v>55</v>
      </c>
      <c r="B271" s="44" t="s">
        <v>84</v>
      </c>
      <c r="C271" s="45" t="s">
        <v>140</v>
      </c>
      <c r="D271" s="45" t="s">
        <v>1448</v>
      </c>
      <c r="E271" s="45" t="s">
        <v>1449</v>
      </c>
      <c r="F271" s="44">
        <v>131</v>
      </c>
      <c r="G271" s="46" t="s">
        <v>1491</v>
      </c>
      <c r="H271" s="45" t="s">
        <v>1492</v>
      </c>
      <c r="I271" s="44" t="s">
        <v>90</v>
      </c>
      <c r="J271" s="1">
        <v>7754</v>
      </c>
      <c r="K271" s="1">
        <v>2526</v>
      </c>
      <c r="L271" s="47">
        <v>2495</v>
      </c>
      <c r="M271" s="1"/>
      <c r="N271" s="43" t="s">
        <v>1485</v>
      </c>
      <c r="O271" s="45" t="s">
        <v>1486</v>
      </c>
      <c r="P271" s="48" t="s">
        <v>1493</v>
      </c>
      <c r="Q271" s="45" t="str">
        <f>VLOOKUP(P271,'[1]PLAN DE ACCION 2017'!$Q$18:$R$1102,2,0)</f>
        <v>Jóvenes, adultos y adultas alfabetizados.</v>
      </c>
      <c r="R271" s="49">
        <v>600000000</v>
      </c>
      <c r="S271" s="45" t="s">
        <v>2736</v>
      </c>
      <c r="T271" s="50" t="s">
        <v>2979</v>
      </c>
      <c r="U271" s="51">
        <v>600</v>
      </c>
      <c r="V271" s="52">
        <v>43101</v>
      </c>
      <c r="W271" s="53">
        <v>12</v>
      </c>
      <c r="X271" s="43" t="s">
        <v>1455</v>
      </c>
      <c r="Y271" s="31">
        <f t="shared" si="3"/>
        <v>90000000</v>
      </c>
      <c r="Z271" s="31">
        <v>90000000</v>
      </c>
      <c r="AA271" s="31">
        <v>0</v>
      </c>
      <c r="AB271" s="54">
        <v>0</v>
      </c>
    </row>
    <row r="272" spans="1:28" s="30" customFormat="1" ht="61.2" hidden="1" x14ac:dyDescent="0.25">
      <c r="A272" s="43" t="s">
        <v>55</v>
      </c>
      <c r="B272" s="44" t="s">
        <v>84</v>
      </c>
      <c r="C272" s="45" t="s">
        <v>140</v>
      </c>
      <c r="D272" s="45" t="s">
        <v>1448</v>
      </c>
      <c r="E272" s="45" t="s">
        <v>1449</v>
      </c>
      <c r="F272" s="44">
        <v>132</v>
      </c>
      <c r="G272" s="46" t="s">
        <v>1555</v>
      </c>
      <c r="H272" s="45" t="s">
        <v>121</v>
      </c>
      <c r="I272" s="44" t="s">
        <v>90</v>
      </c>
      <c r="J272" s="1">
        <v>1</v>
      </c>
      <c r="K272" s="1">
        <v>0.5</v>
      </c>
      <c r="L272" s="47">
        <v>0.3</v>
      </c>
      <c r="M272" s="1"/>
      <c r="N272" s="43" t="s">
        <v>1556</v>
      </c>
      <c r="O272" s="45" t="s">
        <v>1557</v>
      </c>
      <c r="P272" s="48" t="s">
        <v>1558</v>
      </c>
      <c r="Q272" s="45" t="str">
        <f>VLOOKUP(P272,'[1]PLAN DE ACCION 2017'!$Q$18:$R$1102,2,0)</f>
        <v>Entornos educativos seguros y pacíficos</v>
      </c>
      <c r="R272" s="49">
        <v>500000000</v>
      </c>
      <c r="S272" s="45" t="s">
        <v>2745</v>
      </c>
      <c r="T272" s="50" t="s">
        <v>2979</v>
      </c>
      <c r="U272" s="51">
        <v>2</v>
      </c>
      <c r="V272" s="52">
        <v>43101</v>
      </c>
      <c r="W272" s="53">
        <v>12</v>
      </c>
      <c r="X272" s="43" t="s">
        <v>1305</v>
      </c>
      <c r="Y272" s="31">
        <f t="shared" si="3"/>
        <v>100000000</v>
      </c>
      <c r="Z272" s="31">
        <v>100000000</v>
      </c>
      <c r="AA272" s="31">
        <v>0</v>
      </c>
      <c r="AB272" s="54">
        <v>0</v>
      </c>
    </row>
    <row r="273" spans="1:28" s="30" customFormat="1" ht="61.2" hidden="1" x14ac:dyDescent="0.25">
      <c r="A273" s="43" t="s">
        <v>55</v>
      </c>
      <c r="B273" s="44" t="s">
        <v>84</v>
      </c>
      <c r="C273" s="45" t="s">
        <v>140</v>
      </c>
      <c r="D273" s="45" t="s">
        <v>1448</v>
      </c>
      <c r="E273" s="45" t="s">
        <v>1449</v>
      </c>
      <c r="F273" s="44">
        <v>132</v>
      </c>
      <c r="G273" s="46" t="s">
        <v>1555</v>
      </c>
      <c r="H273" s="45" t="s">
        <v>121</v>
      </c>
      <c r="I273" s="44" t="s">
        <v>90</v>
      </c>
      <c r="J273" s="1">
        <v>1</v>
      </c>
      <c r="K273" s="1">
        <v>0.5</v>
      </c>
      <c r="L273" s="47">
        <v>0.3</v>
      </c>
      <c r="M273" s="1"/>
      <c r="N273" s="43" t="s">
        <v>1556</v>
      </c>
      <c r="O273" s="45" t="s">
        <v>1557</v>
      </c>
      <c r="P273" s="48" t="s">
        <v>1558</v>
      </c>
      <c r="Q273" s="45" t="str">
        <f>VLOOKUP(P273,'[1]PLAN DE ACCION 2017'!$Q$18:$R$1102,2,0)</f>
        <v>Entornos educativos seguros y pacíficos</v>
      </c>
      <c r="R273" s="49">
        <v>500000000</v>
      </c>
      <c r="S273" s="45" t="s">
        <v>1560</v>
      </c>
      <c r="T273" s="50" t="s">
        <v>2979</v>
      </c>
      <c r="U273" s="51">
        <v>1</v>
      </c>
      <c r="V273" s="52">
        <v>43101</v>
      </c>
      <c r="W273" s="53">
        <v>12</v>
      </c>
      <c r="X273" s="43" t="s">
        <v>1305</v>
      </c>
      <c r="Y273" s="31">
        <f t="shared" si="3"/>
        <v>100000000</v>
      </c>
      <c r="Z273" s="31">
        <v>100000000</v>
      </c>
      <c r="AA273" s="31">
        <v>0</v>
      </c>
      <c r="AB273" s="54">
        <v>0</v>
      </c>
    </row>
    <row r="274" spans="1:28" s="30" customFormat="1" ht="61.2" hidden="1" x14ac:dyDescent="0.25">
      <c r="A274" s="43" t="s">
        <v>55</v>
      </c>
      <c r="B274" s="44" t="s">
        <v>84</v>
      </c>
      <c r="C274" s="45" t="s">
        <v>140</v>
      </c>
      <c r="D274" s="45" t="s">
        <v>1448</v>
      </c>
      <c r="E274" s="45" t="s">
        <v>1449</v>
      </c>
      <c r="F274" s="44">
        <v>132</v>
      </c>
      <c r="G274" s="46" t="s">
        <v>1555</v>
      </c>
      <c r="H274" s="45" t="s">
        <v>121</v>
      </c>
      <c r="I274" s="44" t="s">
        <v>90</v>
      </c>
      <c r="J274" s="1">
        <v>1</v>
      </c>
      <c r="K274" s="1">
        <v>0.5</v>
      </c>
      <c r="L274" s="47">
        <v>0.3</v>
      </c>
      <c r="M274" s="1"/>
      <c r="N274" s="43" t="s">
        <v>1556</v>
      </c>
      <c r="O274" s="45" t="s">
        <v>1557</v>
      </c>
      <c r="P274" s="48" t="s">
        <v>1558</v>
      </c>
      <c r="Q274" s="45" t="str">
        <f>VLOOKUP(P274,'[1]PLAN DE ACCION 2017'!$Q$18:$R$1102,2,0)</f>
        <v>Entornos educativos seguros y pacíficos</v>
      </c>
      <c r="R274" s="49">
        <v>500000000</v>
      </c>
      <c r="S274" s="45" t="s">
        <v>1559</v>
      </c>
      <c r="T274" s="50" t="s">
        <v>2979</v>
      </c>
      <c r="U274" s="51">
        <v>1</v>
      </c>
      <c r="V274" s="52">
        <v>43101</v>
      </c>
      <c r="W274" s="53">
        <v>12</v>
      </c>
      <c r="X274" s="43" t="s">
        <v>1305</v>
      </c>
      <c r="Y274" s="31">
        <f t="shared" si="3"/>
        <v>300000000</v>
      </c>
      <c r="Z274" s="31">
        <v>300000000</v>
      </c>
      <c r="AA274" s="31">
        <v>0</v>
      </c>
      <c r="AB274" s="54" t="e">
        <v>#N/A</v>
      </c>
    </row>
    <row r="275" spans="1:28" s="30" customFormat="1" ht="51" hidden="1" x14ac:dyDescent="0.25">
      <c r="A275" s="43" t="s">
        <v>55</v>
      </c>
      <c r="B275" s="44" t="s">
        <v>84</v>
      </c>
      <c r="C275" s="45" t="s">
        <v>140</v>
      </c>
      <c r="D275" s="45" t="s">
        <v>1448</v>
      </c>
      <c r="E275" s="45" t="s">
        <v>1449</v>
      </c>
      <c r="F275" s="44">
        <v>133</v>
      </c>
      <c r="G275" s="46" t="s">
        <v>1495</v>
      </c>
      <c r="H275" s="45" t="s">
        <v>1496</v>
      </c>
      <c r="I275" s="44" t="s">
        <v>90</v>
      </c>
      <c r="J275" s="1">
        <v>50</v>
      </c>
      <c r="K275" s="1">
        <v>25</v>
      </c>
      <c r="L275" s="47">
        <v>12</v>
      </c>
      <c r="M275" s="1"/>
      <c r="N275" s="43" t="s">
        <v>1485</v>
      </c>
      <c r="O275" s="45" t="s">
        <v>1486</v>
      </c>
      <c r="P275" s="48" t="s">
        <v>1497</v>
      </c>
      <c r="Q275" s="45" t="str">
        <f>VLOOKUP(P275,'[1]PLAN DE ACCION 2017'!$Q$18:$R$1102,2,0)</f>
        <v>Instituciones Educativas atendiendo, Niños, niñas y adolescentes con Necesidades educativas especiales atendidos en el marco de la educación inclusiva</v>
      </c>
      <c r="R275" s="49">
        <v>2229505578</v>
      </c>
      <c r="S275" s="45" t="s">
        <v>1500</v>
      </c>
      <c r="T275" s="50" t="s">
        <v>2979</v>
      </c>
      <c r="U275" s="51">
        <v>13</v>
      </c>
      <c r="V275" s="52">
        <v>43101</v>
      </c>
      <c r="W275" s="53">
        <v>12</v>
      </c>
      <c r="X275" s="43" t="s">
        <v>1455</v>
      </c>
      <c r="Y275" s="31">
        <f t="shared" ref="Y275:Y338" si="4">+Z275+AA275</f>
        <v>449035673</v>
      </c>
      <c r="Z275" s="31">
        <v>449035673</v>
      </c>
      <c r="AA275" s="31">
        <v>0</v>
      </c>
      <c r="AB275" s="54">
        <v>0</v>
      </c>
    </row>
    <row r="276" spans="1:28" s="30" customFormat="1" ht="51" hidden="1" x14ac:dyDescent="0.25">
      <c r="A276" s="43" t="s">
        <v>55</v>
      </c>
      <c r="B276" s="44" t="s">
        <v>84</v>
      </c>
      <c r="C276" s="45" t="s">
        <v>140</v>
      </c>
      <c r="D276" s="45" t="s">
        <v>1448</v>
      </c>
      <c r="E276" s="45" t="s">
        <v>1449</v>
      </c>
      <c r="F276" s="44">
        <v>133</v>
      </c>
      <c r="G276" s="46" t="s">
        <v>1495</v>
      </c>
      <c r="H276" s="45" t="s">
        <v>1496</v>
      </c>
      <c r="I276" s="44" t="s">
        <v>90</v>
      </c>
      <c r="J276" s="1">
        <v>50</v>
      </c>
      <c r="K276" s="1">
        <v>25</v>
      </c>
      <c r="L276" s="47">
        <v>12</v>
      </c>
      <c r="M276" s="1"/>
      <c r="N276" s="43" t="s">
        <v>1485</v>
      </c>
      <c r="O276" s="45" t="s">
        <v>1486</v>
      </c>
      <c r="P276" s="48" t="s">
        <v>1497</v>
      </c>
      <c r="Q276" s="45" t="str">
        <f>VLOOKUP(P276,'[1]PLAN DE ACCION 2017'!$Q$18:$R$1102,2,0)</f>
        <v>Instituciones Educativas atendiendo, Niños, niñas y adolescentes con Necesidades educativas especiales atendidos en el marco de la educación inclusiva</v>
      </c>
      <c r="R276" s="49">
        <v>2229505578</v>
      </c>
      <c r="S276" s="45" t="s">
        <v>1499</v>
      </c>
      <c r="T276" s="50" t="s">
        <v>2979</v>
      </c>
      <c r="U276" s="51">
        <v>56</v>
      </c>
      <c r="V276" s="52">
        <v>43101</v>
      </c>
      <c r="W276" s="53">
        <v>12</v>
      </c>
      <c r="X276" s="43" t="s">
        <v>1455</v>
      </c>
      <c r="Y276" s="31">
        <f t="shared" si="4"/>
        <v>52500000</v>
      </c>
      <c r="Z276" s="31">
        <v>52500000</v>
      </c>
      <c r="AA276" s="31">
        <v>0</v>
      </c>
      <c r="AB276" s="54">
        <v>0</v>
      </c>
    </row>
    <row r="277" spans="1:28" s="30" customFormat="1" ht="51" hidden="1" x14ac:dyDescent="0.25">
      <c r="A277" s="43" t="s">
        <v>55</v>
      </c>
      <c r="B277" s="44" t="s">
        <v>84</v>
      </c>
      <c r="C277" s="45" t="s">
        <v>140</v>
      </c>
      <c r="D277" s="45" t="s">
        <v>1448</v>
      </c>
      <c r="E277" s="45" t="s">
        <v>1449</v>
      </c>
      <c r="F277" s="44">
        <v>133</v>
      </c>
      <c r="G277" s="46" t="s">
        <v>1495</v>
      </c>
      <c r="H277" s="45" t="s">
        <v>1496</v>
      </c>
      <c r="I277" s="44" t="s">
        <v>90</v>
      </c>
      <c r="J277" s="1">
        <v>50</v>
      </c>
      <c r="K277" s="1">
        <v>25</v>
      </c>
      <c r="L277" s="47">
        <v>12</v>
      </c>
      <c r="M277" s="1"/>
      <c r="N277" s="43" t="s">
        <v>1485</v>
      </c>
      <c r="O277" s="45" t="s">
        <v>1486</v>
      </c>
      <c r="P277" s="48" t="s">
        <v>1497</v>
      </c>
      <c r="Q277" s="45" t="str">
        <f>VLOOKUP(P277,'[1]PLAN DE ACCION 2017'!$Q$18:$R$1102,2,0)</f>
        <v>Instituciones Educativas atendiendo, Niños, niñas y adolescentes con Necesidades educativas especiales atendidos en el marco de la educación inclusiva</v>
      </c>
      <c r="R277" s="49">
        <v>2229505578</v>
      </c>
      <c r="S277" s="45" t="s">
        <v>1503</v>
      </c>
      <c r="T277" s="50" t="s">
        <v>2979</v>
      </c>
      <c r="U277" s="51">
        <v>2</v>
      </c>
      <c r="V277" s="52">
        <v>43101</v>
      </c>
      <c r="W277" s="53">
        <v>12</v>
      </c>
      <c r="X277" s="43" t="s">
        <v>1455</v>
      </c>
      <c r="Y277" s="31">
        <f t="shared" si="4"/>
        <v>160219920</v>
      </c>
      <c r="Z277" s="31">
        <v>160219920</v>
      </c>
      <c r="AA277" s="31">
        <v>0</v>
      </c>
      <c r="AB277" s="54">
        <v>0</v>
      </c>
    </row>
    <row r="278" spans="1:28" s="30" customFormat="1" ht="51" hidden="1" x14ac:dyDescent="0.25">
      <c r="A278" s="43" t="s">
        <v>55</v>
      </c>
      <c r="B278" s="44" t="s">
        <v>84</v>
      </c>
      <c r="C278" s="45" t="s">
        <v>140</v>
      </c>
      <c r="D278" s="45" t="s">
        <v>1448</v>
      </c>
      <c r="E278" s="45" t="s">
        <v>1449</v>
      </c>
      <c r="F278" s="44">
        <v>133</v>
      </c>
      <c r="G278" s="46" t="s">
        <v>1495</v>
      </c>
      <c r="H278" s="45" t="s">
        <v>1496</v>
      </c>
      <c r="I278" s="44" t="s">
        <v>90</v>
      </c>
      <c r="J278" s="1">
        <v>50</v>
      </c>
      <c r="K278" s="1">
        <v>25</v>
      </c>
      <c r="L278" s="47">
        <v>12</v>
      </c>
      <c r="M278" s="1"/>
      <c r="N278" s="43" t="s">
        <v>1485</v>
      </c>
      <c r="O278" s="45" t="s">
        <v>1486</v>
      </c>
      <c r="P278" s="48" t="s">
        <v>1497</v>
      </c>
      <c r="Q278" s="45" t="str">
        <f>VLOOKUP(P278,'[1]PLAN DE ACCION 2017'!$Q$18:$R$1102,2,0)</f>
        <v>Instituciones Educativas atendiendo, Niños, niñas y adolescentes con Necesidades educativas especiales atendidos en el marco de la educación inclusiva</v>
      </c>
      <c r="R278" s="49">
        <v>2229505578</v>
      </c>
      <c r="S278" s="45" t="s">
        <v>1501</v>
      </c>
      <c r="T278" s="50" t="s">
        <v>2979</v>
      </c>
      <c r="U278" s="51">
        <v>13</v>
      </c>
      <c r="V278" s="52">
        <v>43101</v>
      </c>
      <c r="W278" s="53">
        <v>12</v>
      </c>
      <c r="X278" s="43" t="s">
        <v>1455</v>
      </c>
      <c r="Y278" s="31">
        <f t="shared" si="4"/>
        <v>1047749905</v>
      </c>
      <c r="Z278" s="31">
        <v>1047749905</v>
      </c>
      <c r="AA278" s="31">
        <v>0</v>
      </c>
      <c r="AB278" s="54" t="e">
        <v>#N/A</v>
      </c>
    </row>
    <row r="279" spans="1:28" s="30" customFormat="1" ht="51" hidden="1" x14ac:dyDescent="0.25">
      <c r="A279" s="43" t="s">
        <v>55</v>
      </c>
      <c r="B279" s="44" t="s">
        <v>84</v>
      </c>
      <c r="C279" s="45" t="s">
        <v>140</v>
      </c>
      <c r="D279" s="45" t="s">
        <v>1448</v>
      </c>
      <c r="E279" s="45" t="s">
        <v>1449</v>
      </c>
      <c r="F279" s="44">
        <v>133</v>
      </c>
      <c r="G279" s="46" t="s">
        <v>1495</v>
      </c>
      <c r="H279" s="45" t="s">
        <v>1496</v>
      </c>
      <c r="I279" s="44" t="s">
        <v>90</v>
      </c>
      <c r="J279" s="1">
        <v>50</v>
      </c>
      <c r="K279" s="1">
        <v>25</v>
      </c>
      <c r="L279" s="47">
        <v>12</v>
      </c>
      <c r="M279" s="1"/>
      <c r="N279" s="43" t="s">
        <v>1485</v>
      </c>
      <c r="O279" s="45" t="s">
        <v>1486</v>
      </c>
      <c r="P279" s="48" t="s">
        <v>1497</v>
      </c>
      <c r="Q279" s="45" t="str">
        <f>VLOOKUP(P279,'[1]PLAN DE ACCION 2017'!$Q$18:$R$1102,2,0)</f>
        <v>Instituciones Educativas atendiendo, Niños, niñas y adolescentes con Necesidades educativas especiales atendidos en el marco de la educación inclusiva</v>
      </c>
      <c r="R279" s="49">
        <v>2229505578</v>
      </c>
      <c r="S279" s="45" t="s">
        <v>1502</v>
      </c>
      <c r="T279" s="50" t="s">
        <v>2979</v>
      </c>
      <c r="U279" s="51">
        <v>2</v>
      </c>
      <c r="V279" s="52">
        <v>43101</v>
      </c>
      <c r="W279" s="53">
        <v>12</v>
      </c>
      <c r="X279" s="43" t="s">
        <v>1455</v>
      </c>
      <c r="Y279" s="31">
        <f t="shared" si="4"/>
        <v>310329880</v>
      </c>
      <c r="Z279" s="31">
        <v>310329880</v>
      </c>
      <c r="AA279" s="31">
        <v>0</v>
      </c>
      <c r="AB279" s="54">
        <v>0</v>
      </c>
    </row>
    <row r="280" spans="1:28" s="30" customFormat="1" ht="51" hidden="1" x14ac:dyDescent="0.25">
      <c r="A280" s="43" t="s">
        <v>55</v>
      </c>
      <c r="B280" s="44" t="s">
        <v>84</v>
      </c>
      <c r="C280" s="45" t="s">
        <v>140</v>
      </c>
      <c r="D280" s="45" t="s">
        <v>1448</v>
      </c>
      <c r="E280" s="45" t="s">
        <v>1449</v>
      </c>
      <c r="F280" s="44">
        <v>133</v>
      </c>
      <c r="G280" s="46" t="s">
        <v>1495</v>
      </c>
      <c r="H280" s="45" t="s">
        <v>1496</v>
      </c>
      <c r="I280" s="44" t="s">
        <v>90</v>
      </c>
      <c r="J280" s="1">
        <v>50</v>
      </c>
      <c r="K280" s="1">
        <v>25</v>
      </c>
      <c r="L280" s="47">
        <v>12</v>
      </c>
      <c r="M280" s="1"/>
      <c r="N280" s="43" t="s">
        <v>1485</v>
      </c>
      <c r="O280" s="45" t="s">
        <v>1486</v>
      </c>
      <c r="P280" s="48" t="s">
        <v>1497</v>
      </c>
      <c r="Q280" s="45" t="str">
        <f>VLOOKUP(P280,'[1]PLAN DE ACCION 2017'!$Q$18:$R$1102,2,0)</f>
        <v>Instituciones Educativas atendiendo, Niños, niñas y adolescentes con Necesidades educativas especiales atendidos en el marco de la educación inclusiva</v>
      </c>
      <c r="R280" s="49">
        <v>2229505578</v>
      </c>
      <c r="S280" s="45" t="s">
        <v>1498</v>
      </c>
      <c r="T280" s="50" t="s">
        <v>2979</v>
      </c>
      <c r="U280" s="51">
        <v>57</v>
      </c>
      <c r="V280" s="52">
        <v>43101</v>
      </c>
      <c r="W280" s="53">
        <v>12</v>
      </c>
      <c r="X280" s="43" t="s">
        <v>1455</v>
      </c>
      <c r="Y280" s="31">
        <f t="shared" si="4"/>
        <v>209670200</v>
      </c>
      <c r="Z280" s="31">
        <v>209670200</v>
      </c>
      <c r="AA280" s="31">
        <v>0</v>
      </c>
      <c r="AB280" s="54">
        <v>0</v>
      </c>
    </row>
    <row r="281" spans="1:28" s="30" customFormat="1" ht="51" hidden="1" x14ac:dyDescent="0.25">
      <c r="A281" s="43" t="s">
        <v>55</v>
      </c>
      <c r="B281" s="44" t="s">
        <v>84</v>
      </c>
      <c r="C281" s="45" t="s">
        <v>140</v>
      </c>
      <c r="D281" s="45" t="s">
        <v>1448</v>
      </c>
      <c r="E281" s="45" t="s">
        <v>1449</v>
      </c>
      <c r="F281" s="44">
        <v>134</v>
      </c>
      <c r="G281" s="46" t="s">
        <v>1450</v>
      </c>
      <c r="H281" s="45" t="s">
        <v>1394</v>
      </c>
      <c r="I281" s="44" t="s">
        <v>90</v>
      </c>
      <c r="J281" s="1">
        <v>185000</v>
      </c>
      <c r="K281" s="1">
        <v>172387.71</v>
      </c>
      <c r="L281" s="47">
        <v>185000</v>
      </c>
      <c r="M281" s="1"/>
      <c r="N281" s="43" t="s">
        <v>1451</v>
      </c>
      <c r="O281" s="45" t="s">
        <v>1452</v>
      </c>
      <c r="P281" s="48" t="s">
        <v>1453</v>
      </c>
      <c r="Q281" s="45" t="str">
        <f>VLOOKUP(P281,'[1]PLAN DE ACCION 2017'!$Q$18:$R$1102,2,0)</f>
        <v>NIÑAS, NIÑOS Y ADOLESCENTES QUE SE BENEFICIAN DEL COMPLEMENTO NUTRICIONAL</v>
      </c>
      <c r="R281" s="49">
        <v>32501726428</v>
      </c>
      <c r="S281" s="45" t="s">
        <v>1456</v>
      </c>
      <c r="T281" s="50" t="s">
        <v>3024</v>
      </c>
      <c r="U281" s="51">
        <v>27</v>
      </c>
      <c r="V281" s="52">
        <v>43101</v>
      </c>
      <c r="W281" s="53">
        <v>12</v>
      </c>
      <c r="X281" s="43" t="s">
        <v>1455</v>
      </c>
      <c r="Y281" s="31">
        <f t="shared" si="4"/>
        <v>13266394504</v>
      </c>
      <c r="Z281" s="31">
        <v>13266394504</v>
      </c>
      <c r="AA281" s="31">
        <v>0</v>
      </c>
      <c r="AB281" s="54">
        <v>0</v>
      </c>
    </row>
    <row r="282" spans="1:28" s="30" customFormat="1" ht="51" hidden="1" x14ac:dyDescent="0.25">
      <c r="A282" s="43" t="s">
        <v>55</v>
      </c>
      <c r="B282" s="44" t="s">
        <v>84</v>
      </c>
      <c r="C282" s="45" t="s">
        <v>140</v>
      </c>
      <c r="D282" s="45" t="s">
        <v>1448</v>
      </c>
      <c r="E282" s="45" t="s">
        <v>1449</v>
      </c>
      <c r="F282" s="44">
        <v>134</v>
      </c>
      <c r="G282" s="46" t="s">
        <v>1450</v>
      </c>
      <c r="H282" s="45" t="s">
        <v>1394</v>
      </c>
      <c r="I282" s="44" t="s">
        <v>90</v>
      </c>
      <c r="J282" s="1">
        <v>185000</v>
      </c>
      <c r="K282" s="1">
        <v>172387.71</v>
      </c>
      <c r="L282" s="47">
        <v>185000</v>
      </c>
      <c r="M282" s="1"/>
      <c r="N282" s="43" t="s">
        <v>1451</v>
      </c>
      <c r="O282" s="45" t="s">
        <v>1452</v>
      </c>
      <c r="P282" s="48" t="s">
        <v>1453</v>
      </c>
      <c r="Q282" s="45" t="str">
        <f>VLOOKUP(P282,'[1]PLAN DE ACCION 2017'!$Q$18:$R$1102,2,0)</f>
        <v>NIÑAS, NIÑOS Y ADOLESCENTES QUE SE BENEFICIAN DEL COMPLEMENTO NUTRICIONAL</v>
      </c>
      <c r="R282" s="49">
        <v>32501726428</v>
      </c>
      <c r="S282" s="45" t="s">
        <v>1454</v>
      </c>
      <c r="T282" s="50" t="s">
        <v>3024</v>
      </c>
      <c r="U282" s="51">
        <v>21</v>
      </c>
      <c r="V282" s="52">
        <v>43101</v>
      </c>
      <c r="W282" s="53">
        <v>12</v>
      </c>
      <c r="X282" s="43" t="s">
        <v>1455</v>
      </c>
      <c r="Y282" s="31">
        <f t="shared" si="4"/>
        <v>19235331924</v>
      </c>
      <c r="Z282" s="31">
        <v>19235331924</v>
      </c>
      <c r="AA282" s="31">
        <v>0</v>
      </c>
      <c r="AB282" s="54" t="e">
        <v>#N/A</v>
      </c>
    </row>
    <row r="283" spans="1:28" s="30" customFormat="1" ht="40.799999999999997" hidden="1" x14ac:dyDescent="0.25">
      <c r="A283" s="43" t="s">
        <v>55</v>
      </c>
      <c r="B283" s="44" t="s">
        <v>84</v>
      </c>
      <c r="C283" s="45" t="s">
        <v>140</v>
      </c>
      <c r="D283" s="45" t="s">
        <v>1448</v>
      </c>
      <c r="E283" s="45" t="s">
        <v>1449</v>
      </c>
      <c r="F283" s="44">
        <v>135</v>
      </c>
      <c r="G283" s="46" t="s">
        <v>1457</v>
      </c>
      <c r="H283" s="45" t="s">
        <v>1458</v>
      </c>
      <c r="I283" s="44" t="s">
        <v>90</v>
      </c>
      <c r="J283" s="1">
        <v>265136</v>
      </c>
      <c r="K283" s="1">
        <v>210001</v>
      </c>
      <c r="L283" s="47">
        <v>80011</v>
      </c>
      <c r="M283" s="1"/>
      <c r="N283" s="43" t="s">
        <v>1451</v>
      </c>
      <c r="O283" s="45" t="s">
        <v>1452</v>
      </c>
      <c r="P283" s="48" t="s">
        <v>1459</v>
      </c>
      <c r="Q283" s="45" t="str">
        <f>VLOOKUP(P283,'[1]PLAN DE ACCION 2017'!$Q$18:$R$1102,2,0)</f>
        <v>NIÑAS, NIÑOS Y ADOLESCENTES PERMANECEN EN EL SISTEMA EDUCATIVO OFICIAL MEDIANTE EL SUBSIDIO AL TRANSPORTE ESCOLAR, PRIORIZANDO A LA POBLACION VICTIMA DEL CONFLICTO ARMADO</v>
      </c>
      <c r="R283" s="49">
        <v>799213140</v>
      </c>
      <c r="S283" s="45" t="s">
        <v>1460</v>
      </c>
      <c r="T283" s="50" t="s">
        <v>2979</v>
      </c>
      <c r="U283" s="51">
        <v>12109</v>
      </c>
      <c r="V283" s="52">
        <v>43101</v>
      </c>
      <c r="W283" s="53">
        <v>12</v>
      </c>
      <c r="X283" s="43" t="s">
        <v>1455</v>
      </c>
      <c r="Y283" s="31">
        <f t="shared" si="4"/>
        <v>219213140</v>
      </c>
      <c r="Z283" s="31">
        <v>219213140</v>
      </c>
      <c r="AA283" s="31">
        <v>0</v>
      </c>
      <c r="AB283" s="54">
        <v>0</v>
      </c>
    </row>
    <row r="284" spans="1:28" s="30" customFormat="1" ht="40.799999999999997" hidden="1" x14ac:dyDescent="0.25">
      <c r="A284" s="43" t="s">
        <v>55</v>
      </c>
      <c r="B284" s="44" t="s">
        <v>84</v>
      </c>
      <c r="C284" s="45" t="s">
        <v>140</v>
      </c>
      <c r="D284" s="45" t="s">
        <v>1448</v>
      </c>
      <c r="E284" s="45" t="s">
        <v>1449</v>
      </c>
      <c r="F284" s="44">
        <v>135</v>
      </c>
      <c r="G284" s="46" t="s">
        <v>1457</v>
      </c>
      <c r="H284" s="45" t="s">
        <v>1458</v>
      </c>
      <c r="I284" s="44" t="s">
        <v>90</v>
      </c>
      <c r="J284" s="1">
        <v>265136</v>
      </c>
      <c r="K284" s="1">
        <v>210001</v>
      </c>
      <c r="L284" s="47">
        <v>80011</v>
      </c>
      <c r="M284" s="1"/>
      <c r="N284" s="43" t="s">
        <v>1451</v>
      </c>
      <c r="O284" s="45" t="s">
        <v>1452</v>
      </c>
      <c r="P284" s="48" t="s">
        <v>1459</v>
      </c>
      <c r="Q284" s="45" t="str">
        <f>VLOOKUP(P284,'[1]PLAN DE ACCION 2017'!$Q$18:$R$1102,2,0)</f>
        <v>NIÑAS, NIÑOS Y ADOLESCENTES PERMANECEN EN EL SISTEMA EDUCATIVO OFICIAL MEDIANTE EL SUBSIDIO AL TRANSPORTE ESCOLAR, PRIORIZANDO A LA POBLACION VICTIMA DEL CONFLICTO ARMADO</v>
      </c>
      <c r="R284" s="49">
        <v>799213140</v>
      </c>
      <c r="S284" s="45" t="s">
        <v>1461</v>
      </c>
      <c r="T284" s="50" t="s">
        <v>2979</v>
      </c>
      <c r="U284" s="51">
        <v>42934</v>
      </c>
      <c r="V284" s="52">
        <v>43101</v>
      </c>
      <c r="W284" s="53">
        <v>12</v>
      </c>
      <c r="X284" s="43" t="s">
        <v>1455</v>
      </c>
      <c r="Y284" s="31">
        <f t="shared" si="4"/>
        <v>280000000</v>
      </c>
      <c r="Z284" s="31">
        <v>280000000</v>
      </c>
      <c r="AA284" s="31">
        <v>0</v>
      </c>
      <c r="AB284" s="54">
        <v>0</v>
      </c>
    </row>
    <row r="285" spans="1:28" s="30" customFormat="1" ht="40.799999999999997" hidden="1" x14ac:dyDescent="0.25">
      <c r="A285" s="43" t="s">
        <v>55</v>
      </c>
      <c r="B285" s="44" t="s">
        <v>84</v>
      </c>
      <c r="C285" s="45" t="s">
        <v>140</v>
      </c>
      <c r="D285" s="45" t="s">
        <v>1448</v>
      </c>
      <c r="E285" s="45" t="s">
        <v>1449</v>
      </c>
      <c r="F285" s="44">
        <v>135</v>
      </c>
      <c r="G285" s="46" t="s">
        <v>1457</v>
      </c>
      <c r="H285" s="45" t="s">
        <v>1458</v>
      </c>
      <c r="I285" s="44" t="s">
        <v>90</v>
      </c>
      <c r="J285" s="1">
        <v>265136</v>
      </c>
      <c r="K285" s="1">
        <v>210001</v>
      </c>
      <c r="L285" s="47">
        <v>80011</v>
      </c>
      <c r="M285" s="1"/>
      <c r="N285" s="43" t="s">
        <v>1451</v>
      </c>
      <c r="O285" s="45" t="s">
        <v>1452</v>
      </c>
      <c r="P285" s="48" t="s">
        <v>1459</v>
      </c>
      <c r="Q285" s="45" t="str">
        <f>VLOOKUP(P285,'[1]PLAN DE ACCION 2017'!$Q$18:$R$1102,2,0)</f>
        <v>NIÑAS, NIÑOS Y ADOLESCENTES PERMANECEN EN EL SISTEMA EDUCATIVO OFICIAL MEDIANTE EL SUBSIDIO AL TRANSPORTE ESCOLAR, PRIORIZANDO A LA POBLACION VICTIMA DEL CONFLICTO ARMADO</v>
      </c>
      <c r="R285" s="49">
        <v>799213140</v>
      </c>
      <c r="S285" s="45" t="s">
        <v>2716</v>
      </c>
      <c r="T285" s="50" t="s">
        <v>2979</v>
      </c>
      <c r="U285" s="51">
        <v>10</v>
      </c>
      <c r="V285" s="52">
        <v>43101</v>
      </c>
      <c r="W285" s="53">
        <v>12</v>
      </c>
      <c r="X285" s="43" t="s">
        <v>1455</v>
      </c>
      <c r="Y285" s="31">
        <f t="shared" si="4"/>
        <v>300000000</v>
      </c>
      <c r="Z285" s="31">
        <v>300000000</v>
      </c>
      <c r="AA285" s="31">
        <v>0</v>
      </c>
      <c r="AB285" s="54">
        <v>0</v>
      </c>
    </row>
    <row r="286" spans="1:28" s="30" customFormat="1" ht="51" hidden="1" x14ac:dyDescent="0.25">
      <c r="A286" s="43" t="s">
        <v>55</v>
      </c>
      <c r="B286" s="44" t="s">
        <v>84</v>
      </c>
      <c r="C286" s="45" t="s">
        <v>140</v>
      </c>
      <c r="D286" s="45" t="s">
        <v>1448</v>
      </c>
      <c r="E286" s="45" t="s">
        <v>1449</v>
      </c>
      <c r="F286" s="44">
        <v>136</v>
      </c>
      <c r="G286" s="46" t="s">
        <v>1462</v>
      </c>
      <c r="H286" s="45" t="s">
        <v>1463</v>
      </c>
      <c r="I286" s="44" t="s">
        <v>146</v>
      </c>
      <c r="J286" s="1">
        <v>100</v>
      </c>
      <c r="K286" s="1">
        <v>40</v>
      </c>
      <c r="L286" s="47">
        <v>30</v>
      </c>
      <c r="M286" s="1"/>
      <c r="N286" s="43" t="s">
        <v>1451</v>
      </c>
      <c r="O286" s="45" t="s">
        <v>1452</v>
      </c>
      <c r="P286" s="48" t="s">
        <v>1464</v>
      </c>
      <c r="Q286" s="45" t="str">
        <f>VLOOKUP(P286,'[1]PLAN DE ACCION 2017'!$Q$18:$R$1102,2,0)</f>
        <v>COMUNIDAD EDUCATIVA SOCIALIZADA Y SENSIBILIZADA EN LA PERMANENCIA DEL SISTEMA EDUCATIVO</v>
      </c>
      <c r="R286" s="49">
        <v>120000000</v>
      </c>
      <c r="S286" s="45" t="s">
        <v>1465</v>
      </c>
      <c r="T286" s="50" t="s">
        <v>2979</v>
      </c>
      <c r="U286" s="51">
        <v>1</v>
      </c>
      <c r="V286" s="52">
        <v>43101</v>
      </c>
      <c r="W286" s="53">
        <v>12</v>
      </c>
      <c r="X286" s="43" t="s">
        <v>1455</v>
      </c>
      <c r="Y286" s="31">
        <f t="shared" si="4"/>
        <v>120000000</v>
      </c>
      <c r="Z286" s="31">
        <v>120000000</v>
      </c>
      <c r="AA286" s="31">
        <v>0</v>
      </c>
      <c r="AB286" s="54">
        <v>0</v>
      </c>
    </row>
    <row r="287" spans="1:28" s="30" customFormat="1" ht="40.799999999999997" hidden="1" x14ac:dyDescent="0.25">
      <c r="A287" s="43" t="s">
        <v>55</v>
      </c>
      <c r="B287" s="44" t="s">
        <v>84</v>
      </c>
      <c r="C287" s="45" t="s">
        <v>140</v>
      </c>
      <c r="D287" s="45" t="s">
        <v>1448</v>
      </c>
      <c r="E287" s="45" t="s">
        <v>1449</v>
      </c>
      <c r="F287" s="44">
        <v>138</v>
      </c>
      <c r="G287" s="46" t="s">
        <v>1574</v>
      </c>
      <c r="H287" s="45" t="s">
        <v>1575</v>
      </c>
      <c r="I287" s="44" t="s">
        <v>90</v>
      </c>
      <c r="J287" s="1">
        <v>1028</v>
      </c>
      <c r="K287" s="1">
        <v>69</v>
      </c>
      <c r="L287" s="47">
        <v>531</v>
      </c>
      <c r="M287" s="1"/>
      <c r="N287" s="43" t="s">
        <v>1576</v>
      </c>
      <c r="O287" s="45" t="s">
        <v>1577</v>
      </c>
      <c r="P287" s="48" t="s">
        <v>1578</v>
      </c>
      <c r="Q287" s="45" t="str">
        <f>VLOOKUP(P287,'[1]PLAN DE ACCION 2017'!$Q$18:$R$1102,2,0)</f>
        <v>INFRAESTRUCTURA EDUCATIVA CONSTRUIDA</v>
      </c>
      <c r="R287" s="49">
        <v>8544720592</v>
      </c>
      <c r="S287" s="45" t="s">
        <v>172</v>
      </c>
      <c r="T287" s="50" t="s">
        <v>2979</v>
      </c>
      <c r="U287" s="51">
        <v>0.9</v>
      </c>
      <c r="V287" s="52">
        <v>43101</v>
      </c>
      <c r="W287" s="53">
        <v>12</v>
      </c>
      <c r="X287" s="43" t="s">
        <v>2952</v>
      </c>
      <c r="Y287" s="31">
        <f t="shared" si="4"/>
        <v>54720592</v>
      </c>
      <c r="Z287" s="31">
        <v>54720592</v>
      </c>
      <c r="AA287" s="31">
        <v>0</v>
      </c>
      <c r="AB287" s="54">
        <v>0</v>
      </c>
    </row>
    <row r="288" spans="1:28" s="30" customFormat="1" ht="40.799999999999997" hidden="1" x14ac:dyDescent="0.25">
      <c r="A288" s="43" t="s">
        <v>55</v>
      </c>
      <c r="B288" s="44" t="s">
        <v>84</v>
      </c>
      <c r="C288" s="45" t="s">
        <v>140</v>
      </c>
      <c r="D288" s="45" t="s">
        <v>1448</v>
      </c>
      <c r="E288" s="45" t="s">
        <v>1449</v>
      </c>
      <c r="F288" s="44">
        <v>138</v>
      </c>
      <c r="G288" s="46" t="s">
        <v>1574</v>
      </c>
      <c r="H288" s="45" t="s">
        <v>1575</v>
      </c>
      <c r="I288" s="44" t="s">
        <v>90</v>
      </c>
      <c r="J288" s="1">
        <v>1028</v>
      </c>
      <c r="K288" s="1">
        <v>69</v>
      </c>
      <c r="L288" s="47">
        <v>531</v>
      </c>
      <c r="M288" s="1"/>
      <c r="N288" s="43" t="s">
        <v>1576</v>
      </c>
      <c r="O288" s="45" t="s">
        <v>1577</v>
      </c>
      <c r="P288" s="48" t="s">
        <v>1578</v>
      </c>
      <c r="Q288" s="45" t="str">
        <f>VLOOKUP(P288,'[1]PLAN DE ACCION 2017'!$Q$18:$R$1102,2,0)</f>
        <v>INFRAESTRUCTURA EDUCATIVA CONSTRUIDA</v>
      </c>
      <c r="R288" s="49">
        <v>8544720592</v>
      </c>
      <c r="S288" s="45" t="s">
        <v>194</v>
      </c>
      <c r="T288" s="50" t="s">
        <v>2979</v>
      </c>
      <c r="U288" s="51">
        <v>200</v>
      </c>
      <c r="V288" s="52">
        <v>43101</v>
      </c>
      <c r="W288" s="53">
        <v>12</v>
      </c>
      <c r="X288" s="43" t="s">
        <v>2952</v>
      </c>
      <c r="Y288" s="31">
        <f t="shared" si="4"/>
        <v>8110000000</v>
      </c>
      <c r="Z288" s="31">
        <v>8110000000</v>
      </c>
      <c r="AA288" s="31">
        <v>0</v>
      </c>
      <c r="AB288" s="54">
        <v>0</v>
      </c>
    </row>
    <row r="289" spans="1:28" s="30" customFormat="1" ht="40.799999999999997" hidden="1" x14ac:dyDescent="0.25">
      <c r="A289" s="43" t="s">
        <v>55</v>
      </c>
      <c r="B289" s="44" t="s">
        <v>84</v>
      </c>
      <c r="C289" s="45" t="s">
        <v>43</v>
      </c>
      <c r="D289" s="45" t="s">
        <v>156</v>
      </c>
      <c r="E289" s="45" t="s">
        <v>599</v>
      </c>
      <c r="F289" s="44">
        <v>138</v>
      </c>
      <c r="G289" s="46" t="s">
        <v>1574</v>
      </c>
      <c r="H289" s="45" t="s">
        <v>1575</v>
      </c>
      <c r="I289" s="44" t="s">
        <v>90</v>
      </c>
      <c r="J289" s="1">
        <v>1028</v>
      </c>
      <c r="K289" s="1">
        <v>69</v>
      </c>
      <c r="L289" s="47">
        <v>531</v>
      </c>
      <c r="M289" s="1"/>
      <c r="N289" s="43" t="s">
        <v>1576</v>
      </c>
      <c r="O289" s="45" t="s">
        <v>1577</v>
      </c>
      <c r="P289" s="48" t="s">
        <v>1578</v>
      </c>
      <c r="Q289" s="45" t="str">
        <f>VLOOKUP(P289,'[1]PLAN DE ACCION 2017'!$Q$18:$R$1102,2,0)</f>
        <v>INFRAESTRUCTURA EDUCATIVA CONSTRUIDA</v>
      </c>
      <c r="R289" s="49">
        <v>8544720592</v>
      </c>
      <c r="S289" s="45" t="s">
        <v>193</v>
      </c>
      <c r="T289" s="50" t="s">
        <v>2979</v>
      </c>
      <c r="U289" s="51">
        <v>200</v>
      </c>
      <c r="V289" s="52">
        <v>43101</v>
      </c>
      <c r="W289" s="53">
        <v>12</v>
      </c>
      <c r="X289" s="43" t="s">
        <v>2952</v>
      </c>
      <c r="Y289" s="31">
        <f t="shared" si="4"/>
        <v>380000000</v>
      </c>
      <c r="Z289" s="31">
        <v>380000000</v>
      </c>
      <c r="AA289" s="31">
        <v>0</v>
      </c>
      <c r="AB289" s="54">
        <v>0</v>
      </c>
    </row>
    <row r="290" spans="1:28" s="30" customFormat="1" ht="40.799999999999997" hidden="1" x14ac:dyDescent="0.25">
      <c r="A290" s="43" t="s">
        <v>55</v>
      </c>
      <c r="B290" s="44" t="s">
        <v>84</v>
      </c>
      <c r="C290" s="45" t="s">
        <v>140</v>
      </c>
      <c r="D290" s="45" t="s">
        <v>1448</v>
      </c>
      <c r="E290" s="45" t="s">
        <v>1449</v>
      </c>
      <c r="F290" s="44">
        <v>138</v>
      </c>
      <c r="G290" s="46" t="s">
        <v>1574</v>
      </c>
      <c r="H290" s="45" t="s">
        <v>1575</v>
      </c>
      <c r="I290" s="44" t="s">
        <v>90</v>
      </c>
      <c r="J290" s="1">
        <v>1028</v>
      </c>
      <c r="K290" s="1">
        <v>69</v>
      </c>
      <c r="L290" s="47">
        <v>531</v>
      </c>
      <c r="M290" s="1"/>
      <c r="N290" s="43" t="s">
        <v>1576</v>
      </c>
      <c r="O290" s="45" t="s">
        <v>1577</v>
      </c>
      <c r="P290" s="48" t="s">
        <v>1579</v>
      </c>
      <c r="Q290" s="45" t="str">
        <f>VLOOKUP(P290,'[1]PLAN DE ACCION 2017'!$Q$18:$R$1102,2,0)</f>
        <v>INSTITUCIONES EDUCATIVAS MEJORADAS Y MANTENIDAS</v>
      </c>
      <c r="R290" s="49">
        <v>201685008</v>
      </c>
      <c r="S290" s="45" t="s">
        <v>194</v>
      </c>
      <c r="T290" s="50" t="s">
        <v>2979</v>
      </c>
      <c r="U290" s="51">
        <v>20</v>
      </c>
      <c r="V290" s="52">
        <v>43101</v>
      </c>
      <c r="W290" s="53">
        <v>12</v>
      </c>
      <c r="X290" s="43" t="s">
        <v>2952</v>
      </c>
      <c r="Y290" s="31">
        <f t="shared" si="4"/>
        <v>201685008</v>
      </c>
      <c r="Z290" s="31">
        <v>201685008</v>
      </c>
      <c r="AA290" s="31">
        <v>0</v>
      </c>
      <c r="AB290" s="54">
        <v>0</v>
      </c>
    </row>
    <row r="291" spans="1:28" s="30" customFormat="1" ht="40.799999999999997" hidden="1" x14ac:dyDescent="0.25">
      <c r="A291" s="43" t="s">
        <v>55</v>
      </c>
      <c r="B291" s="44" t="s">
        <v>84</v>
      </c>
      <c r="C291" s="45" t="s">
        <v>140</v>
      </c>
      <c r="D291" s="45" t="s">
        <v>1448</v>
      </c>
      <c r="E291" s="45" t="s">
        <v>1449</v>
      </c>
      <c r="F291" s="44">
        <v>138</v>
      </c>
      <c r="G291" s="46" t="s">
        <v>1574</v>
      </c>
      <c r="H291" s="45" t="s">
        <v>1575</v>
      </c>
      <c r="I291" s="44" t="s">
        <v>90</v>
      </c>
      <c r="J291" s="1">
        <v>1028</v>
      </c>
      <c r="K291" s="1">
        <v>69</v>
      </c>
      <c r="L291" s="47">
        <v>531</v>
      </c>
      <c r="M291" s="1"/>
      <c r="N291" s="43" t="s">
        <v>1576</v>
      </c>
      <c r="O291" s="45" t="s">
        <v>1577</v>
      </c>
      <c r="P291" s="48" t="s">
        <v>2615</v>
      </c>
      <c r="Q291" s="45" t="str">
        <f>VLOOKUP(P291,'[1]PLAN DE ACCION 2017'!$Q$18:$R$1102,2,0)</f>
        <v>INSTITUCIONES EDUCATIVAS MEJORADAS Y MANTENIDAS EN EMERGENCIAS</v>
      </c>
      <c r="R291" s="49">
        <v>275995000</v>
      </c>
      <c r="S291" s="45" t="s">
        <v>2348</v>
      </c>
      <c r="T291" s="50" t="s">
        <v>2979</v>
      </c>
      <c r="U291" s="51">
        <v>1</v>
      </c>
      <c r="V291" s="52">
        <v>43101</v>
      </c>
      <c r="W291" s="53">
        <v>12</v>
      </c>
      <c r="X291" s="43" t="s">
        <v>2952</v>
      </c>
      <c r="Y291" s="31">
        <f t="shared" si="4"/>
        <v>20000000</v>
      </c>
      <c r="Z291" s="31">
        <v>20000000</v>
      </c>
      <c r="AA291" s="31">
        <v>0</v>
      </c>
      <c r="AB291" s="54">
        <v>0</v>
      </c>
    </row>
    <row r="292" spans="1:28" s="30" customFormat="1" ht="40.799999999999997" hidden="1" x14ac:dyDescent="0.25">
      <c r="A292" s="43" t="s">
        <v>55</v>
      </c>
      <c r="B292" s="44" t="s">
        <v>84</v>
      </c>
      <c r="C292" s="45" t="s">
        <v>43</v>
      </c>
      <c r="D292" s="45" t="s">
        <v>578</v>
      </c>
      <c r="E292" s="45" t="s">
        <v>1590</v>
      </c>
      <c r="F292" s="44">
        <v>138</v>
      </c>
      <c r="G292" s="46" t="s">
        <v>1574</v>
      </c>
      <c r="H292" s="45" t="s">
        <v>1575</v>
      </c>
      <c r="I292" s="44" t="s">
        <v>90</v>
      </c>
      <c r="J292" s="1">
        <v>1028</v>
      </c>
      <c r="K292" s="1">
        <v>69</v>
      </c>
      <c r="L292" s="47">
        <v>531</v>
      </c>
      <c r="M292" s="1"/>
      <c r="N292" s="43" t="s">
        <v>1576</v>
      </c>
      <c r="O292" s="45" t="s">
        <v>1577</v>
      </c>
      <c r="P292" s="48" t="s">
        <v>2615</v>
      </c>
      <c r="Q292" s="45" t="str">
        <f>VLOOKUP(P292,'[1]PLAN DE ACCION 2017'!$Q$18:$R$1102,2,0)</f>
        <v>INSTITUCIONES EDUCATIVAS MEJORADAS Y MANTENIDAS EN EMERGENCIAS</v>
      </c>
      <c r="R292" s="49">
        <v>275995000</v>
      </c>
      <c r="S292" s="45" t="s">
        <v>196</v>
      </c>
      <c r="T292" s="50" t="s">
        <v>2979</v>
      </c>
      <c r="U292" s="51">
        <v>1</v>
      </c>
      <c r="V292" s="52">
        <v>43101</v>
      </c>
      <c r="W292" s="53">
        <v>12</v>
      </c>
      <c r="X292" s="43" t="s">
        <v>2952</v>
      </c>
      <c r="Y292" s="31">
        <f t="shared" si="4"/>
        <v>230000000</v>
      </c>
      <c r="Z292" s="31">
        <v>230000000</v>
      </c>
      <c r="AA292" s="31">
        <v>0</v>
      </c>
      <c r="AB292" s="54">
        <v>0</v>
      </c>
    </row>
    <row r="293" spans="1:28" s="30" customFormat="1" ht="40.799999999999997" hidden="1" x14ac:dyDescent="0.25">
      <c r="A293" s="43" t="s">
        <v>55</v>
      </c>
      <c r="B293" s="44" t="s">
        <v>84</v>
      </c>
      <c r="C293" s="45" t="s">
        <v>43</v>
      </c>
      <c r="D293" s="45" t="s">
        <v>156</v>
      </c>
      <c r="E293" s="45" t="s">
        <v>599</v>
      </c>
      <c r="F293" s="44">
        <v>138</v>
      </c>
      <c r="G293" s="46" t="s">
        <v>1574</v>
      </c>
      <c r="H293" s="45" t="s">
        <v>1575</v>
      </c>
      <c r="I293" s="44" t="s">
        <v>90</v>
      </c>
      <c r="J293" s="1">
        <v>1028</v>
      </c>
      <c r="K293" s="1">
        <v>69</v>
      </c>
      <c r="L293" s="47">
        <v>531</v>
      </c>
      <c r="M293" s="1"/>
      <c r="N293" s="43" t="s">
        <v>1576</v>
      </c>
      <c r="O293" s="45" t="s">
        <v>1577</v>
      </c>
      <c r="P293" s="48" t="s">
        <v>2615</v>
      </c>
      <c r="Q293" s="45" t="str">
        <f>VLOOKUP(P293,'[1]PLAN DE ACCION 2017'!$Q$18:$R$1102,2,0)</f>
        <v>INSTITUCIONES EDUCATIVAS MEJORADAS Y MANTENIDAS EN EMERGENCIAS</v>
      </c>
      <c r="R293" s="49">
        <v>275995000</v>
      </c>
      <c r="S293" s="45" t="s">
        <v>187</v>
      </c>
      <c r="T293" s="50" t="s">
        <v>2979</v>
      </c>
      <c r="U293" s="51">
        <v>1</v>
      </c>
      <c r="V293" s="52">
        <v>43101</v>
      </c>
      <c r="W293" s="53">
        <v>12</v>
      </c>
      <c r="X293" s="43" t="s">
        <v>2952</v>
      </c>
      <c r="Y293" s="31">
        <f t="shared" si="4"/>
        <v>25995000</v>
      </c>
      <c r="Z293" s="31">
        <v>25995000</v>
      </c>
      <c r="AA293" s="31">
        <v>0</v>
      </c>
      <c r="AB293" s="54">
        <v>0</v>
      </c>
    </row>
    <row r="294" spans="1:28" s="30" customFormat="1" ht="61.2" hidden="1" x14ac:dyDescent="0.25">
      <c r="A294" s="43" t="s">
        <v>55</v>
      </c>
      <c r="B294" s="44" t="s">
        <v>84</v>
      </c>
      <c r="C294" s="45" t="s">
        <v>140</v>
      </c>
      <c r="D294" s="45" t="s">
        <v>1448</v>
      </c>
      <c r="E294" s="45" t="s">
        <v>1449</v>
      </c>
      <c r="F294" s="44">
        <v>140</v>
      </c>
      <c r="G294" s="46" t="s">
        <v>2526</v>
      </c>
      <c r="H294" s="45" t="s">
        <v>2545</v>
      </c>
      <c r="I294" s="44" t="s">
        <v>90</v>
      </c>
      <c r="J294" s="1">
        <v>30000</v>
      </c>
      <c r="K294" s="1">
        <v>2719</v>
      </c>
      <c r="L294" s="47">
        <v>13640</v>
      </c>
      <c r="M294" s="1"/>
      <c r="N294" s="43" t="s">
        <v>1476</v>
      </c>
      <c r="O294" s="45" t="s">
        <v>1477</v>
      </c>
      <c r="P294" s="48" t="s">
        <v>2605</v>
      </c>
      <c r="Q294" s="45" t="str">
        <f>VLOOKUP(P294,'[1]PLAN DE ACCION 2017'!$Q$18:$R$1102,2,0)</f>
        <v>ADQUISICIÓN DE HARDWARE Y SOFTWARE.</v>
      </c>
      <c r="R294" s="49">
        <v>2000000000</v>
      </c>
      <c r="S294" s="45" t="s">
        <v>2719</v>
      </c>
      <c r="T294" s="50" t="s">
        <v>2979</v>
      </c>
      <c r="U294" s="51">
        <v>1</v>
      </c>
      <c r="V294" s="52">
        <v>43101</v>
      </c>
      <c r="W294" s="53">
        <v>12</v>
      </c>
      <c r="X294" s="43" t="s">
        <v>1441</v>
      </c>
      <c r="Y294" s="31">
        <f t="shared" si="4"/>
        <v>180000000</v>
      </c>
      <c r="Z294" s="31">
        <v>180000000</v>
      </c>
      <c r="AA294" s="31">
        <v>0</v>
      </c>
      <c r="AB294" s="54">
        <v>0</v>
      </c>
    </row>
    <row r="295" spans="1:28" s="30" customFormat="1" ht="61.2" hidden="1" x14ac:dyDescent="0.25">
      <c r="A295" s="43" t="s">
        <v>55</v>
      </c>
      <c r="B295" s="44" t="s">
        <v>84</v>
      </c>
      <c r="C295" s="45" t="s">
        <v>140</v>
      </c>
      <c r="D295" s="45" t="s">
        <v>1448</v>
      </c>
      <c r="E295" s="45" t="s">
        <v>1449</v>
      </c>
      <c r="F295" s="44">
        <v>140</v>
      </c>
      <c r="G295" s="46" t="s">
        <v>2526</v>
      </c>
      <c r="H295" s="45" t="s">
        <v>2545</v>
      </c>
      <c r="I295" s="44" t="s">
        <v>90</v>
      </c>
      <c r="J295" s="1">
        <v>30000</v>
      </c>
      <c r="K295" s="1">
        <v>2719</v>
      </c>
      <c r="L295" s="47">
        <v>13640</v>
      </c>
      <c r="M295" s="1"/>
      <c r="N295" s="43" t="s">
        <v>1476</v>
      </c>
      <c r="O295" s="45" t="s">
        <v>1477</v>
      </c>
      <c r="P295" s="48" t="s">
        <v>2605</v>
      </c>
      <c r="Q295" s="45" t="str">
        <f>VLOOKUP(P295,'[1]PLAN DE ACCION 2017'!$Q$18:$R$1102,2,0)</f>
        <v>ADQUISICIÓN DE HARDWARE Y SOFTWARE.</v>
      </c>
      <c r="R295" s="49">
        <v>2000000000</v>
      </c>
      <c r="S295" s="45" t="s">
        <v>2718</v>
      </c>
      <c r="T295" s="50" t="s">
        <v>2979</v>
      </c>
      <c r="U295" s="51">
        <v>12000</v>
      </c>
      <c r="V295" s="52">
        <v>43101</v>
      </c>
      <c r="W295" s="53">
        <v>12</v>
      </c>
      <c r="X295" s="43" t="s">
        <v>1441</v>
      </c>
      <c r="Y295" s="31">
        <f t="shared" si="4"/>
        <v>1820000000</v>
      </c>
      <c r="Z295" s="31">
        <v>1820000000</v>
      </c>
      <c r="AA295" s="31">
        <v>0</v>
      </c>
      <c r="AB295" s="54">
        <v>0</v>
      </c>
    </row>
    <row r="296" spans="1:28" s="30" customFormat="1" ht="61.2" hidden="1" x14ac:dyDescent="0.25">
      <c r="A296" s="43" t="s">
        <v>55</v>
      </c>
      <c r="B296" s="44" t="s">
        <v>84</v>
      </c>
      <c r="C296" s="45" t="s">
        <v>140</v>
      </c>
      <c r="D296" s="45" t="s">
        <v>1448</v>
      </c>
      <c r="E296" s="45" t="s">
        <v>1449</v>
      </c>
      <c r="F296" s="44">
        <v>141</v>
      </c>
      <c r="G296" s="46" t="s">
        <v>1474</v>
      </c>
      <c r="H296" s="45" t="s">
        <v>1475</v>
      </c>
      <c r="I296" s="44" t="s">
        <v>90</v>
      </c>
      <c r="J296" s="1">
        <v>1200</v>
      </c>
      <c r="K296" s="1">
        <v>765</v>
      </c>
      <c r="L296" s="47">
        <v>200</v>
      </c>
      <c r="M296" s="1"/>
      <c r="N296" s="43" t="s">
        <v>1476</v>
      </c>
      <c r="O296" s="45" t="s">
        <v>1477</v>
      </c>
      <c r="P296" s="48" t="s">
        <v>1478</v>
      </c>
      <c r="Q296" s="45" t="str">
        <f>VLOOKUP(P296,'[1]PLAN DE ACCION 2017'!$Q$18:$R$1102,2,0)</f>
        <v>CONECTIVIDAD A INTERNET</v>
      </c>
      <c r="R296" s="49">
        <v>2300000000</v>
      </c>
      <c r="S296" s="45" t="s">
        <v>1479</v>
      </c>
      <c r="T296" s="50" t="s">
        <v>2979</v>
      </c>
      <c r="U296" s="51">
        <v>1200</v>
      </c>
      <c r="V296" s="52">
        <v>43101</v>
      </c>
      <c r="W296" s="53">
        <v>12</v>
      </c>
      <c r="X296" s="43" t="s">
        <v>1441</v>
      </c>
      <c r="Y296" s="31">
        <f t="shared" si="4"/>
        <v>2300000000</v>
      </c>
      <c r="Z296" s="31">
        <v>2300000000</v>
      </c>
      <c r="AA296" s="31">
        <v>0</v>
      </c>
      <c r="AB296" s="54">
        <v>0</v>
      </c>
    </row>
    <row r="297" spans="1:28" s="30" customFormat="1" ht="61.2" hidden="1" x14ac:dyDescent="0.25">
      <c r="A297" s="43" t="s">
        <v>55</v>
      </c>
      <c r="B297" s="44" t="s">
        <v>84</v>
      </c>
      <c r="C297" s="45" t="s">
        <v>140</v>
      </c>
      <c r="D297" s="45" t="s">
        <v>1448</v>
      </c>
      <c r="E297" s="45" t="s">
        <v>1449</v>
      </c>
      <c r="F297" s="44">
        <v>142</v>
      </c>
      <c r="G297" s="46" t="s">
        <v>1480</v>
      </c>
      <c r="H297" s="45" t="s">
        <v>1481</v>
      </c>
      <c r="I297" s="44" t="s">
        <v>90</v>
      </c>
      <c r="J297" s="1">
        <v>1</v>
      </c>
      <c r="K297" s="1">
        <v>0.15</v>
      </c>
      <c r="L297" s="47">
        <v>0.9</v>
      </c>
      <c r="M297" s="1"/>
      <c r="N297" s="43" t="s">
        <v>1476</v>
      </c>
      <c r="O297" s="45" t="s">
        <v>1477</v>
      </c>
      <c r="P297" s="48" t="s">
        <v>1482</v>
      </c>
      <c r="Q297" s="45" t="str">
        <f>VLOOKUP(P297,'[1]PLAN DE ACCION 2017'!$Q$18:$R$1102,2,0)</f>
        <v>PLAN DE MANTENIMIENTO INFRAESTRUCTURA TIC</v>
      </c>
      <c r="R297" s="49">
        <v>60000000</v>
      </c>
      <c r="S297" s="45" t="s">
        <v>2720</v>
      </c>
      <c r="T297" s="50" t="s">
        <v>2979</v>
      </c>
      <c r="U297" s="51">
        <v>1</v>
      </c>
      <c r="V297" s="52">
        <v>43101</v>
      </c>
      <c r="W297" s="53">
        <v>12</v>
      </c>
      <c r="X297" s="43" t="s">
        <v>1441</v>
      </c>
      <c r="Y297" s="31">
        <f t="shared" si="4"/>
        <v>60000000</v>
      </c>
      <c r="Z297" s="31">
        <v>60000000</v>
      </c>
      <c r="AA297" s="31">
        <v>0</v>
      </c>
      <c r="AB297" s="54">
        <v>0</v>
      </c>
    </row>
    <row r="298" spans="1:28" s="30" customFormat="1" ht="40.799999999999997" hidden="1" x14ac:dyDescent="0.25">
      <c r="A298" s="43" t="s">
        <v>55</v>
      </c>
      <c r="B298" s="44" t="s">
        <v>84</v>
      </c>
      <c r="C298" s="45" t="s">
        <v>140</v>
      </c>
      <c r="D298" s="45" t="s">
        <v>1448</v>
      </c>
      <c r="E298" s="45" t="s">
        <v>1449</v>
      </c>
      <c r="F298" s="44">
        <v>144</v>
      </c>
      <c r="G298" s="46" t="s">
        <v>1580</v>
      </c>
      <c r="H298" s="45" t="s">
        <v>1581</v>
      </c>
      <c r="I298" s="44" t="s">
        <v>90</v>
      </c>
      <c r="J298" s="1">
        <v>900</v>
      </c>
      <c r="K298" s="1">
        <v>350</v>
      </c>
      <c r="L298" s="47">
        <v>220</v>
      </c>
      <c r="M298" s="1"/>
      <c r="N298" s="43" t="s">
        <v>1576</v>
      </c>
      <c r="O298" s="45" t="s">
        <v>1577</v>
      </c>
      <c r="P298" s="48" t="s">
        <v>1582</v>
      </c>
      <c r="Q298" s="45" t="str">
        <f>VLOOKUP(P298,'[1]PLAN DE ACCION 2017'!$Q$18:$R$1102,2,0)</f>
        <v>PINTANDO DE COLORES LA ESCUELA</v>
      </c>
      <c r="R298" s="49">
        <v>290000000</v>
      </c>
      <c r="S298" s="45" t="s">
        <v>1583</v>
      </c>
      <c r="T298" s="50" t="s">
        <v>2979</v>
      </c>
      <c r="U298" s="51">
        <v>180</v>
      </c>
      <c r="V298" s="52">
        <v>43101</v>
      </c>
      <c r="W298" s="53">
        <v>12</v>
      </c>
      <c r="X298" s="43" t="s">
        <v>2952</v>
      </c>
      <c r="Y298" s="31">
        <f t="shared" si="4"/>
        <v>290000000</v>
      </c>
      <c r="Z298" s="31">
        <v>290000000</v>
      </c>
      <c r="AA298" s="31">
        <v>0</v>
      </c>
      <c r="AB298" s="54">
        <v>0</v>
      </c>
    </row>
    <row r="299" spans="1:28" s="30" customFormat="1" ht="40.799999999999997" hidden="1" x14ac:dyDescent="0.25">
      <c r="A299" s="43" t="s">
        <v>55</v>
      </c>
      <c r="B299" s="44" t="s">
        <v>84</v>
      </c>
      <c r="C299" s="45" t="s">
        <v>140</v>
      </c>
      <c r="D299" s="45" t="s">
        <v>1448</v>
      </c>
      <c r="E299" s="45" t="s">
        <v>1449</v>
      </c>
      <c r="F299" s="44">
        <v>145</v>
      </c>
      <c r="G299" s="46" t="s">
        <v>1584</v>
      </c>
      <c r="H299" s="45" t="s">
        <v>1585</v>
      </c>
      <c r="I299" s="44" t="s">
        <v>90</v>
      </c>
      <c r="J299" s="1">
        <v>1</v>
      </c>
      <c r="K299" s="1">
        <v>0.1</v>
      </c>
      <c r="L299" s="47">
        <v>1</v>
      </c>
      <c r="M299" s="1"/>
      <c r="N299" s="43" t="s">
        <v>1576</v>
      </c>
      <c r="O299" s="45" t="s">
        <v>1577</v>
      </c>
      <c r="P299" s="48" t="s">
        <v>1586</v>
      </c>
      <c r="Q299" s="45" t="str">
        <f>VLOOKUP(P299,'[1]PLAN DE ACCION 2017'!$Q$18:$R$1102,2,0)</f>
        <v>PLAN DE INFRAESTRUCTURA EDUCATIVA</v>
      </c>
      <c r="R299" s="49">
        <v>240000000</v>
      </c>
      <c r="S299" s="45" t="s">
        <v>1588</v>
      </c>
      <c r="T299" s="50" t="s">
        <v>2979</v>
      </c>
      <c r="U299" s="51">
        <v>94</v>
      </c>
      <c r="V299" s="52">
        <v>43101</v>
      </c>
      <c r="W299" s="53">
        <v>12</v>
      </c>
      <c r="X299" s="43" t="s">
        <v>2952</v>
      </c>
      <c r="Y299" s="31">
        <f t="shared" si="4"/>
        <v>80000000</v>
      </c>
      <c r="Z299" s="31">
        <v>80000000</v>
      </c>
      <c r="AA299" s="31">
        <v>0</v>
      </c>
      <c r="AB299" s="54">
        <v>0</v>
      </c>
    </row>
    <row r="300" spans="1:28" s="30" customFormat="1" ht="40.799999999999997" hidden="1" x14ac:dyDescent="0.25">
      <c r="A300" s="43" t="s">
        <v>55</v>
      </c>
      <c r="B300" s="44" t="s">
        <v>84</v>
      </c>
      <c r="C300" s="45" t="s">
        <v>140</v>
      </c>
      <c r="D300" s="45" t="s">
        <v>1448</v>
      </c>
      <c r="E300" s="45" t="s">
        <v>1449</v>
      </c>
      <c r="F300" s="44">
        <v>145</v>
      </c>
      <c r="G300" s="46" t="s">
        <v>1584</v>
      </c>
      <c r="H300" s="45" t="s">
        <v>1585</v>
      </c>
      <c r="I300" s="44" t="s">
        <v>90</v>
      </c>
      <c r="J300" s="1">
        <v>1</v>
      </c>
      <c r="K300" s="1">
        <v>0.1</v>
      </c>
      <c r="L300" s="47">
        <v>1</v>
      </c>
      <c r="M300" s="1"/>
      <c r="N300" s="43" t="s">
        <v>1576</v>
      </c>
      <c r="O300" s="45" t="s">
        <v>1577</v>
      </c>
      <c r="P300" s="48" t="s">
        <v>1586</v>
      </c>
      <c r="Q300" s="45" t="str">
        <f>VLOOKUP(P300,'[1]PLAN DE ACCION 2017'!$Q$18:$R$1102,2,0)</f>
        <v>PLAN DE INFRAESTRUCTURA EDUCATIVA</v>
      </c>
      <c r="R300" s="49">
        <v>240000000</v>
      </c>
      <c r="S300" s="45" t="s">
        <v>1589</v>
      </c>
      <c r="T300" s="50" t="s">
        <v>2979</v>
      </c>
      <c r="U300" s="51">
        <v>94</v>
      </c>
      <c r="V300" s="52">
        <v>43101</v>
      </c>
      <c r="W300" s="53">
        <v>12</v>
      </c>
      <c r="X300" s="43" t="s">
        <v>2952</v>
      </c>
      <c r="Y300" s="31">
        <f t="shared" si="4"/>
        <v>100000000</v>
      </c>
      <c r="Z300" s="31">
        <v>100000000</v>
      </c>
      <c r="AA300" s="31">
        <v>0</v>
      </c>
      <c r="AB300" s="54">
        <v>0</v>
      </c>
    </row>
    <row r="301" spans="1:28" s="30" customFormat="1" ht="40.799999999999997" hidden="1" x14ac:dyDescent="0.25">
      <c r="A301" s="43" t="s">
        <v>55</v>
      </c>
      <c r="B301" s="44" t="s">
        <v>84</v>
      </c>
      <c r="C301" s="45" t="s">
        <v>140</v>
      </c>
      <c r="D301" s="45" t="s">
        <v>1448</v>
      </c>
      <c r="E301" s="45" t="s">
        <v>1449</v>
      </c>
      <c r="F301" s="44">
        <v>145</v>
      </c>
      <c r="G301" s="46" t="s">
        <v>1584</v>
      </c>
      <c r="H301" s="45" t="s">
        <v>1585</v>
      </c>
      <c r="I301" s="44" t="s">
        <v>90</v>
      </c>
      <c r="J301" s="1">
        <v>1</v>
      </c>
      <c r="K301" s="1">
        <v>0.1</v>
      </c>
      <c r="L301" s="47">
        <v>1</v>
      </c>
      <c r="M301" s="1"/>
      <c r="N301" s="43" t="s">
        <v>1576</v>
      </c>
      <c r="O301" s="45" t="s">
        <v>1577</v>
      </c>
      <c r="P301" s="48" t="s">
        <v>1586</v>
      </c>
      <c r="Q301" s="45" t="str">
        <f>VLOOKUP(P301,'[1]PLAN DE ACCION 2017'!$Q$18:$R$1102,2,0)</f>
        <v>PLAN DE INFRAESTRUCTURA EDUCATIVA</v>
      </c>
      <c r="R301" s="49">
        <v>240000000</v>
      </c>
      <c r="S301" s="45" t="s">
        <v>1587</v>
      </c>
      <c r="T301" s="50" t="s">
        <v>2979</v>
      </c>
      <c r="U301" s="51">
        <v>1</v>
      </c>
      <c r="V301" s="52">
        <v>43101</v>
      </c>
      <c r="W301" s="53">
        <v>12</v>
      </c>
      <c r="X301" s="43" t="s">
        <v>2952</v>
      </c>
      <c r="Y301" s="31">
        <f t="shared" si="4"/>
        <v>60000000</v>
      </c>
      <c r="Z301" s="31">
        <v>60000000</v>
      </c>
      <c r="AA301" s="31">
        <v>0</v>
      </c>
      <c r="AB301" s="54">
        <v>0</v>
      </c>
    </row>
    <row r="302" spans="1:28" s="30" customFormat="1" ht="30.6" hidden="1" x14ac:dyDescent="0.25">
      <c r="A302" s="43" t="s">
        <v>55</v>
      </c>
      <c r="B302" s="44" t="s">
        <v>84</v>
      </c>
      <c r="C302" s="45" t="s">
        <v>140</v>
      </c>
      <c r="D302" s="45" t="s">
        <v>1448</v>
      </c>
      <c r="E302" s="45" t="s">
        <v>1566</v>
      </c>
      <c r="F302" s="44">
        <v>146</v>
      </c>
      <c r="G302" s="46" t="s">
        <v>1567</v>
      </c>
      <c r="H302" s="45" t="s">
        <v>1458</v>
      </c>
      <c r="I302" s="44" t="s">
        <v>90</v>
      </c>
      <c r="J302" s="1">
        <v>1500</v>
      </c>
      <c r="K302" s="1">
        <v>1024</v>
      </c>
      <c r="L302" s="47">
        <v>238</v>
      </c>
      <c r="M302" s="1"/>
      <c r="N302" s="43" t="s">
        <v>1568</v>
      </c>
      <c r="O302" s="45" t="s">
        <v>1569</v>
      </c>
      <c r="P302" s="48" t="s">
        <v>1570</v>
      </c>
      <c r="Q302" s="45" t="str">
        <f>VLOOKUP(P302,'[1]PLAN DE ACCION 2017'!$Q$18:$R$1102,2,0)</f>
        <v>Ambientes de aprendizaje adecuados</v>
      </c>
      <c r="R302" s="49">
        <v>500000000</v>
      </c>
      <c r="S302" s="45" t="s">
        <v>1571</v>
      </c>
      <c r="T302" s="50" t="s">
        <v>2979</v>
      </c>
      <c r="U302" s="51">
        <v>1530</v>
      </c>
      <c r="V302" s="52">
        <v>43101</v>
      </c>
      <c r="W302" s="53">
        <v>12</v>
      </c>
      <c r="X302" s="43" t="s">
        <v>1305</v>
      </c>
      <c r="Y302" s="31">
        <f t="shared" si="4"/>
        <v>500000000</v>
      </c>
      <c r="Z302" s="31">
        <v>500000000</v>
      </c>
      <c r="AA302" s="31">
        <v>0</v>
      </c>
      <c r="AB302" s="54">
        <v>0</v>
      </c>
    </row>
    <row r="303" spans="1:28" s="30" customFormat="1" ht="61.2" hidden="1" x14ac:dyDescent="0.25">
      <c r="A303" s="43" t="s">
        <v>55</v>
      </c>
      <c r="B303" s="44" t="s">
        <v>84</v>
      </c>
      <c r="C303" s="45" t="s">
        <v>140</v>
      </c>
      <c r="D303" s="45" t="s">
        <v>1448</v>
      </c>
      <c r="E303" s="45" t="s">
        <v>1566</v>
      </c>
      <c r="F303" s="44">
        <v>147</v>
      </c>
      <c r="G303" s="46" t="s">
        <v>3059</v>
      </c>
      <c r="H303" s="45" t="s">
        <v>1458</v>
      </c>
      <c r="I303" s="44" t="s">
        <v>90</v>
      </c>
      <c r="J303" s="1">
        <v>2200</v>
      </c>
      <c r="K303" s="1">
        <v>775</v>
      </c>
      <c r="L303" s="47">
        <v>700</v>
      </c>
      <c r="M303" s="1"/>
      <c r="N303" s="43" t="s">
        <v>1568</v>
      </c>
      <c r="O303" s="45" t="s">
        <v>1569</v>
      </c>
      <c r="P303" s="48" t="s">
        <v>1572</v>
      </c>
      <c r="Q303" s="45" t="str">
        <f>VLOOKUP(P303,'[1]PLAN DE ACCION 2017'!$Q$18:$R$1102,2,0)</f>
        <v>niños y niñas atendidos íntegramente en la educación inicial</v>
      </c>
      <c r="R303" s="49">
        <v>435000000</v>
      </c>
      <c r="S303" s="45" t="s">
        <v>1573</v>
      </c>
      <c r="T303" s="50" t="s">
        <v>2979</v>
      </c>
      <c r="U303" s="51">
        <v>2290</v>
      </c>
      <c r="V303" s="52">
        <v>43101</v>
      </c>
      <c r="W303" s="53">
        <v>12</v>
      </c>
      <c r="X303" s="43" t="s">
        <v>1305</v>
      </c>
      <c r="Y303" s="31">
        <f t="shared" si="4"/>
        <v>57000000</v>
      </c>
      <c r="Z303" s="31">
        <v>57000000</v>
      </c>
      <c r="AA303" s="31">
        <v>0</v>
      </c>
      <c r="AB303" s="54">
        <v>0</v>
      </c>
    </row>
    <row r="304" spans="1:28" s="30" customFormat="1" ht="61.2" hidden="1" x14ac:dyDescent="0.25">
      <c r="A304" s="43" t="s">
        <v>55</v>
      </c>
      <c r="B304" s="44" t="s">
        <v>84</v>
      </c>
      <c r="C304" s="45" t="s">
        <v>140</v>
      </c>
      <c r="D304" s="45" t="s">
        <v>1448</v>
      </c>
      <c r="E304" s="45" t="s">
        <v>1566</v>
      </c>
      <c r="F304" s="44">
        <v>147</v>
      </c>
      <c r="G304" s="46" t="s">
        <v>3059</v>
      </c>
      <c r="H304" s="45" t="s">
        <v>1458</v>
      </c>
      <c r="I304" s="44" t="s">
        <v>90</v>
      </c>
      <c r="J304" s="1">
        <v>2200</v>
      </c>
      <c r="K304" s="1">
        <v>775</v>
      </c>
      <c r="L304" s="47">
        <v>700</v>
      </c>
      <c r="M304" s="1"/>
      <c r="N304" s="43" t="s">
        <v>1568</v>
      </c>
      <c r="O304" s="45" t="s">
        <v>1569</v>
      </c>
      <c r="P304" s="48" t="s">
        <v>1572</v>
      </c>
      <c r="Q304" s="45" t="str">
        <f>VLOOKUP(P304,'[1]PLAN DE ACCION 2017'!$Q$18:$R$1102,2,0)</f>
        <v>niños y niñas atendidos íntegramente en la educación inicial</v>
      </c>
      <c r="R304" s="49">
        <v>435000000</v>
      </c>
      <c r="S304" s="45" t="s">
        <v>2989</v>
      </c>
      <c r="T304" s="50" t="s">
        <v>2979</v>
      </c>
      <c r="U304" s="51">
        <v>180</v>
      </c>
      <c r="V304" s="52">
        <v>43101</v>
      </c>
      <c r="W304" s="53">
        <v>12</v>
      </c>
      <c r="X304" s="43" t="s">
        <v>1305</v>
      </c>
      <c r="Y304" s="31">
        <f t="shared" si="4"/>
        <v>378000000</v>
      </c>
      <c r="Z304" s="31">
        <v>378000000</v>
      </c>
      <c r="AA304" s="31">
        <v>0</v>
      </c>
      <c r="AB304" s="54">
        <v>0</v>
      </c>
    </row>
    <row r="305" spans="1:28" s="30" customFormat="1" ht="40.799999999999997" hidden="1" x14ac:dyDescent="0.25">
      <c r="A305" s="43" t="s">
        <v>55</v>
      </c>
      <c r="B305" s="44" t="s">
        <v>84</v>
      </c>
      <c r="C305" s="45" t="s">
        <v>140</v>
      </c>
      <c r="D305" s="45" t="s">
        <v>1448</v>
      </c>
      <c r="E305" s="45" t="s">
        <v>1466</v>
      </c>
      <c r="F305" s="44">
        <v>148</v>
      </c>
      <c r="G305" s="46" t="s">
        <v>1467</v>
      </c>
      <c r="H305" s="45" t="s">
        <v>1468</v>
      </c>
      <c r="I305" s="44" t="s">
        <v>90</v>
      </c>
      <c r="J305" s="1">
        <v>109</v>
      </c>
      <c r="K305" s="1">
        <v>109</v>
      </c>
      <c r="L305" s="47">
        <v>109</v>
      </c>
      <c r="M305" s="1"/>
      <c r="N305" s="43" t="s">
        <v>1469</v>
      </c>
      <c r="O305" s="45" t="s">
        <v>1470</v>
      </c>
      <c r="P305" s="48" t="s">
        <v>1471</v>
      </c>
      <c r="Q305" s="45" t="str">
        <f>VLOOKUP(P305,'[1]PLAN DE ACCION 2017'!$Q$18:$R$1102,2,0)</f>
        <v>Estudiantes beneficiados con servicio educativo contratado en el sector privado</v>
      </c>
      <c r="R305" s="49">
        <v>1653215069</v>
      </c>
      <c r="S305" s="45" t="s">
        <v>1472</v>
      </c>
      <c r="T305" s="50" t="s">
        <v>2979</v>
      </c>
      <c r="U305" s="51">
        <v>2</v>
      </c>
      <c r="V305" s="52">
        <v>43101</v>
      </c>
      <c r="W305" s="53">
        <v>12</v>
      </c>
      <c r="X305" s="43" t="s">
        <v>1365</v>
      </c>
      <c r="Y305" s="31">
        <f t="shared" si="4"/>
        <v>1073544110</v>
      </c>
      <c r="Z305" s="31">
        <v>1073544110</v>
      </c>
      <c r="AA305" s="31">
        <v>0</v>
      </c>
      <c r="AB305" s="54">
        <v>0</v>
      </c>
    </row>
    <row r="306" spans="1:28" s="30" customFormat="1" ht="40.799999999999997" hidden="1" x14ac:dyDescent="0.25">
      <c r="A306" s="43" t="s">
        <v>55</v>
      </c>
      <c r="B306" s="44" t="s">
        <v>84</v>
      </c>
      <c r="C306" s="45" t="s">
        <v>140</v>
      </c>
      <c r="D306" s="45" t="s">
        <v>1448</v>
      </c>
      <c r="E306" s="45" t="s">
        <v>1466</v>
      </c>
      <c r="F306" s="44">
        <v>148</v>
      </c>
      <c r="G306" s="46" t="s">
        <v>1467</v>
      </c>
      <c r="H306" s="45" t="s">
        <v>1468</v>
      </c>
      <c r="I306" s="44" t="s">
        <v>90</v>
      </c>
      <c r="J306" s="1">
        <v>109</v>
      </c>
      <c r="K306" s="1">
        <v>109</v>
      </c>
      <c r="L306" s="47">
        <v>109</v>
      </c>
      <c r="M306" s="1"/>
      <c r="N306" s="43" t="s">
        <v>1469</v>
      </c>
      <c r="O306" s="45" t="s">
        <v>1470</v>
      </c>
      <c r="P306" s="48" t="s">
        <v>1471</v>
      </c>
      <c r="Q306" s="45" t="str">
        <f>VLOOKUP(P306,'[1]PLAN DE ACCION 2017'!$Q$18:$R$1102,2,0)</f>
        <v>Estudiantes beneficiados con servicio educativo contratado en el sector privado</v>
      </c>
      <c r="R306" s="49">
        <v>1653215069</v>
      </c>
      <c r="S306" s="45" t="s">
        <v>1473</v>
      </c>
      <c r="T306" s="50" t="s">
        <v>2979</v>
      </c>
      <c r="U306" s="51">
        <v>1</v>
      </c>
      <c r="V306" s="52">
        <v>43101</v>
      </c>
      <c r="W306" s="53">
        <v>12</v>
      </c>
      <c r="X306" s="43" t="s">
        <v>1365</v>
      </c>
      <c r="Y306" s="31">
        <f t="shared" si="4"/>
        <v>579670959</v>
      </c>
      <c r="Z306" s="31">
        <v>579670959</v>
      </c>
      <c r="AA306" s="31">
        <v>0</v>
      </c>
      <c r="AB306" s="54">
        <v>0</v>
      </c>
    </row>
    <row r="307" spans="1:28" s="30" customFormat="1" ht="40.799999999999997" hidden="1" x14ac:dyDescent="0.25">
      <c r="A307" s="43" t="s">
        <v>55</v>
      </c>
      <c r="B307" s="44" t="s">
        <v>84</v>
      </c>
      <c r="C307" s="45" t="s">
        <v>140</v>
      </c>
      <c r="D307" s="45" t="s">
        <v>1448</v>
      </c>
      <c r="E307" s="45" t="s">
        <v>1466</v>
      </c>
      <c r="F307" s="44">
        <v>148</v>
      </c>
      <c r="G307" s="46" t="s">
        <v>1467</v>
      </c>
      <c r="H307" s="45" t="s">
        <v>1468</v>
      </c>
      <c r="I307" s="44" t="s">
        <v>90</v>
      </c>
      <c r="J307" s="1">
        <v>109</v>
      </c>
      <c r="K307" s="1">
        <v>109</v>
      </c>
      <c r="L307" s="47">
        <v>109</v>
      </c>
      <c r="M307" s="1"/>
      <c r="N307" s="43" t="s">
        <v>1469</v>
      </c>
      <c r="O307" s="45" t="s">
        <v>1470</v>
      </c>
      <c r="P307" s="48" t="s">
        <v>2604</v>
      </c>
      <c r="Q307" s="45" t="str">
        <f>VLOOKUP(P307,'[1]PLAN DE ACCION 2017'!$Q$18:$R$1102,2,0)</f>
        <v>Estudiantes beneficiados con el servicio educativo en plantas fisicas contratadas.</v>
      </c>
      <c r="R307" s="49">
        <v>757774386</v>
      </c>
      <c r="S307" s="45" t="s">
        <v>2717</v>
      </c>
      <c r="T307" s="50" t="s">
        <v>2979</v>
      </c>
      <c r="U307" s="51">
        <v>7</v>
      </c>
      <c r="V307" s="52">
        <v>43101</v>
      </c>
      <c r="W307" s="53">
        <v>12</v>
      </c>
      <c r="X307" s="43" t="s">
        <v>1365</v>
      </c>
      <c r="Y307" s="31">
        <f t="shared" si="4"/>
        <v>757774386</v>
      </c>
      <c r="Z307" s="31">
        <v>757774386</v>
      </c>
      <c r="AA307" s="31">
        <v>0</v>
      </c>
      <c r="AB307" s="54">
        <v>0</v>
      </c>
    </row>
    <row r="308" spans="1:28" s="30" customFormat="1" ht="61.2" hidden="1" x14ac:dyDescent="0.25">
      <c r="A308" s="43" t="s">
        <v>55</v>
      </c>
      <c r="B308" s="44" t="s">
        <v>84</v>
      </c>
      <c r="C308" s="45" t="s">
        <v>140</v>
      </c>
      <c r="D308" s="45" t="s">
        <v>1448</v>
      </c>
      <c r="E308" s="45" t="s">
        <v>1466</v>
      </c>
      <c r="F308" s="44">
        <v>148</v>
      </c>
      <c r="G308" s="46" t="s">
        <v>1467</v>
      </c>
      <c r="H308" s="45" t="s">
        <v>1468</v>
      </c>
      <c r="I308" s="44" t="s">
        <v>90</v>
      </c>
      <c r="J308" s="1">
        <v>109</v>
      </c>
      <c r="K308" s="1">
        <v>109</v>
      </c>
      <c r="L308" s="47">
        <v>109</v>
      </c>
      <c r="M308" s="1"/>
      <c r="N308" s="43" t="s">
        <v>1379</v>
      </c>
      <c r="O308" s="45" t="s">
        <v>1380</v>
      </c>
      <c r="P308" s="48" t="s">
        <v>1504</v>
      </c>
      <c r="Q308" s="45" t="str">
        <f>VLOOKUP(P308,'[1]PLAN DE ACCION 2017'!$Q$18:$R$1102,2,0)</f>
        <v>Pago de las necesidades que se presenten en el desarrollo normal del buen funcionamiento de la SEC</v>
      </c>
      <c r="R308" s="49">
        <v>220050000</v>
      </c>
      <c r="S308" s="45" t="s">
        <v>1508</v>
      </c>
      <c r="T308" s="50" t="s">
        <v>2979</v>
      </c>
      <c r="U308" s="51">
        <v>13</v>
      </c>
      <c r="V308" s="52">
        <v>43101</v>
      </c>
      <c r="W308" s="53">
        <v>12</v>
      </c>
      <c r="X308" s="43" t="s">
        <v>1383</v>
      </c>
      <c r="Y308" s="31">
        <f t="shared" si="4"/>
        <v>1050000</v>
      </c>
      <c r="Z308" s="31">
        <v>1050000</v>
      </c>
      <c r="AA308" s="31">
        <v>0</v>
      </c>
      <c r="AB308" s="54">
        <v>0</v>
      </c>
    </row>
    <row r="309" spans="1:28" s="30" customFormat="1" ht="61.2" hidden="1" x14ac:dyDescent="0.25">
      <c r="A309" s="43" t="s">
        <v>55</v>
      </c>
      <c r="B309" s="44" t="s">
        <v>84</v>
      </c>
      <c r="C309" s="45" t="s">
        <v>140</v>
      </c>
      <c r="D309" s="45" t="s">
        <v>1448</v>
      </c>
      <c r="E309" s="45" t="s">
        <v>1466</v>
      </c>
      <c r="F309" s="44">
        <v>148</v>
      </c>
      <c r="G309" s="46" t="s">
        <v>1467</v>
      </c>
      <c r="H309" s="45" t="s">
        <v>1468</v>
      </c>
      <c r="I309" s="44" t="s">
        <v>90</v>
      </c>
      <c r="J309" s="1">
        <v>109</v>
      </c>
      <c r="K309" s="1">
        <v>109</v>
      </c>
      <c r="L309" s="47">
        <v>109</v>
      </c>
      <c r="M309" s="1"/>
      <c r="N309" s="43" t="s">
        <v>1379</v>
      </c>
      <c r="O309" s="45" t="s">
        <v>1380</v>
      </c>
      <c r="P309" s="48" t="s">
        <v>1504</v>
      </c>
      <c r="Q309" s="45" t="str">
        <f>VLOOKUP(P309,'[1]PLAN DE ACCION 2017'!$Q$18:$R$1102,2,0)</f>
        <v>Pago de las necesidades que se presenten en el desarrollo normal del buen funcionamiento de la SEC</v>
      </c>
      <c r="R309" s="49">
        <v>220050000</v>
      </c>
      <c r="S309" s="45" t="s">
        <v>1509</v>
      </c>
      <c r="T309" s="50" t="s">
        <v>2979</v>
      </c>
      <c r="U309" s="51">
        <v>15</v>
      </c>
      <c r="V309" s="52">
        <v>43101</v>
      </c>
      <c r="W309" s="53">
        <v>12</v>
      </c>
      <c r="X309" s="43" t="s">
        <v>1383</v>
      </c>
      <c r="Y309" s="31">
        <f t="shared" si="4"/>
        <v>16000000</v>
      </c>
      <c r="Z309" s="31">
        <v>16000000</v>
      </c>
      <c r="AA309" s="31">
        <v>0</v>
      </c>
      <c r="AB309" s="54">
        <v>0</v>
      </c>
    </row>
    <row r="310" spans="1:28" s="30" customFormat="1" ht="61.2" hidden="1" x14ac:dyDescent="0.25">
      <c r="A310" s="43" t="s">
        <v>55</v>
      </c>
      <c r="B310" s="44" t="s">
        <v>84</v>
      </c>
      <c r="C310" s="45" t="s">
        <v>140</v>
      </c>
      <c r="D310" s="45" t="s">
        <v>1448</v>
      </c>
      <c r="E310" s="45" t="s">
        <v>1466</v>
      </c>
      <c r="F310" s="44">
        <v>148</v>
      </c>
      <c r="G310" s="46" t="s">
        <v>1467</v>
      </c>
      <c r="H310" s="45" t="s">
        <v>1468</v>
      </c>
      <c r="I310" s="44" t="s">
        <v>90</v>
      </c>
      <c r="J310" s="1">
        <v>109</v>
      </c>
      <c r="K310" s="1">
        <v>109</v>
      </c>
      <c r="L310" s="47">
        <v>109</v>
      </c>
      <c r="M310" s="1"/>
      <c r="N310" s="43" t="s">
        <v>1379</v>
      </c>
      <c r="O310" s="45" t="s">
        <v>1380</v>
      </c>
      <c r="P310" s="48" t="s">
        <v>1504</v>
      </c>
      <c r="Q310" s="45" t="str">
        <f>VLOOKUP(P310,'[1]PLAN DE ACCION 2017'!$Q$18:$R$1102,2,0)</f>
        <v>Pago de las necesidades que se presenten en el desarrollo normal del buen funcionamiento de la SEC</v>
      </c>
      <c r="R310" s="49">
        <v>220050000</v>
      </c>
      <c r="S310" s="45" t="s">
        <v>1505</v>
      </c>
      <c r="T310" s="50" t="s">
        <v>2979</v>
      </c>
      <c r="U310" s="51">
        <v>1</v>
      </c>
      <c r="V310" s="52">
        <v>43101</v>
      </c>
      <c r="W310" s="53">
        <v>12</v>
      </c>
      <c r="X310" s="43" t="s">
        <v>1383</v>
      </c>
      <c r="Y310" s="31">
        <f t="shared" si="4"/>
        <v>65000000</v>
      </c>
      <c r="Z310" s="31">
        <v>65000000</v>
      </c>
      <c r="AA310" s="31">
        <v>0</v>
      </c>
      <c r="AB310" s="54">
        <v>0</v>
      </c>
    </row>
    <row r="311" spans="1:28" s="30" customFormat="1" ht="61.2" hidden="1" x14ac:dyDescent="0.25">
      <c r="A311" s="43" t="s">
        <v>55</v>
      </c>
      <c r="B311" s="44" t="s">
        <v>84</v>
      </c>
      <c r="C311" s="45" t="s">
        <v>140</v>
      </c>
      <c r="D311" s="45" t="s">
        <v>1448</v>
      </c>
      <c r="E311" s="45" t="s">
        <v>1466</v>
      </c>
      <c r="F311" s="44">
        <v>148</v>
      </c>
      <c r="G311" s="46" t="s">
        <v>1467</v>
      </c>
      <c r="H311" s="45" t="s">
        <v>1468</v>
      </c>
      <c r="I311" s="44" t="s">
        <v>90</v>
      </c>
      <c r="J311" s="1">
        <v>109</v>
      </c>
      <c r="K311" s="1">
        <v>109</v>
      </c>
      <c r="L311" s="47">
        <v>109</v>
      </c>
      <c r="M311" s="1"/>
      <c r="N311" s="43" t="s">
        <v>1379</v>
      </c>
      <c r="O311" s="45" t="s">
        <v>1380</v>
      </c>
      <c r="P311" s="48" t="s">
        <v>1504</v>
      </c>
      <c r="Q311" s="45" t="str">
        <f>VLOOKUP(P311,'[1]PLAN DE ACCION 2017'!$Q$18:$R$1102,2,0)</f>
        <v>Pago de las necesidades que se presenten en el desarrollo normal del buen funcionamiento de la SEC</v>
      </c>
      <c r="R311" s="49">
        <v>220050000</v>
      </c>
      <c r="S311" s="45" t="s">
        <v>1507</v>
      </c>
      <c r="T311" s="50" t="s">
        <v>2979</v>
      </c>
      <c r="U311" s="51">
        <v>5</v>
      </c>
      <c r="V311" s="52">
        <v>43101</v>
      </c>
      <c r="W311" s="53">
        <v>12</v>
      </c>
      <c r="X311" s="43" t="s">
        <v>1383</v>
      </c>
      <c r="Y311" s="31">
        <f t="shared" si="4"/>
        <v>52000000</v>
      </c>
      <c r="Z311" s="31">
        <v>52000000</v>
      </c>
      <c r="AA311" s="31">
        <v>0</v>
      </c>
      <c r="AB311" s="54">
        <v>0</v>
      </c>
    </row>
    <row r="312" spans="1:28" s="30" customFormat="1" ht="61.2" hidden="1" x14ac:dyDescent="0.25">
      <c r="A312" s="43" t="s">
        <v>55</v>
      </c>
      <c r="B312" s="44" t="s">
        <v>84</v>
      </c>
      <c r="C312" s="45" t="s">
        <v>140</v>
      </c>
      <c r="D312" s="45" t="s">
        <v>1448</v>
      </c>
      <c r="E312" s="45" t="s">
        <v>1466</v>
      </c>
      <c r="F312" s="44">
        <v>148</v>
      </c>
      <c r="G312" s="46" t="s">
        <v>1467</v>
      </c>
      <c r="H312" s="45" t="s">
        <v>1468</v>
      </c>
      <c r="I312" s="44" t="s">
        <v>90</v>
      </c>
      <c r="J312" s="1">
        <v>109</v>
      </c>
      <c r="K312" s="1">
        <v>109</v>
      </c>
      <c r="L312" s="47">
        <v>109</v>
      </c>
      <c r="M312" s="1"/>
      <c r="N312" s="43" t="s">
        <v>1379</v>
      </c>
      <c r="O312" s="45" t="s">
        <v>1380</v>
      </c>
      <c r="P312" s="48" t="s">
        <v>1504</v>
      </c>
      <c r="Q312" s="45" t="str">
        <f>VLOOKUP(P312,'[1]PLAN DE ACCION 2017'!$Q$18:$R$1102,2,0)</f>
        <v>Pago de las necesidades que se presenten en el desarrollo normal del buen funcionamiento de la SEC</v>
      </c>
      <c r="R312" s="49">
        <v>220050000</v>
      </c>
      <c r="S312" s="45" t="s">
        <v>1506</v>
      </c>
      <c r="T312" s="50" t="s">
        <v>2979</v>
      </c>
      <c r="U312" s="51">
        <v>5</v>
      </c>
      <c r="V312" s="52">
        <v>43101</v>
      </c>
      <c r="W312" s="53">
        <v>12</v>
      </c>
      <c r="X312" s="43" t="s">
        <v>1383</v>
      </c>
      <c r="Y312" s="31">
        <f t="shared" si="4"/>
        <v>86000000</v>
      </c>
      <c r="Z312" s="31">
        <v>86000000</v>
      </c>
      <c r="AA312" s="31">
        <v>0</v>
      </c>
      <c r="AB312" s="54">
        <v>0</v>
      </c>
    </row>
    <row r="313" spans="1:28" s="30" customFormat="1" ht="61.2" hidden="1" x14ac:dyDescent="0.25">
      <c r="A313" s="43" t="s">
        <v>55</v>
      </c>
      <c r="B313" s="44" t="s">
        <v>84</v>
      </c>
      <c r="C313" s="45" t="s">
        <v>140</v>
      </c>
      <c r="D313" s="45" t="s">
        <v>1448</v>
      </c>
      <c r="E313" s="45" t="s">
        <v>1466</v>
      </c>
      <c r="F313" s="44">
        <v>148</v>
      </c>
      <c r="G313" s="46" t="s">
        <v>1467</v>
      </c>
      <c r="H313" s="45" t="s">
        <v>1468</v>
      </c>
      <c r="I313" s="44" t="s">
        <v>90</v>
      </c>
      <c r="J313" s="1">
        <v>109</v>
      </c>
      <c r="K313" s="1">
        <v>109</v>
      </c>
      <c r="L313" s="47">
        <v>109</v>
      </c>
      <c r="M313" s="1"/>
      <c r="N313" s="43" t="s">
        <v>1379</v>
      </c>
      <c r="O313" s="45" t="s">
        <v>1380</v>
      </c>
      <c r="P313" s="48" t="s">
        <v>1510</v>
      </c>
      <c r="Q313" s="45" t="str">
        <f>VLOOKUP(P313,'[1]PLAN DE ACCION 2017'!$Q$18:$R$1102,2,0)</f>
        <v>Administracion de los recursos para contratacion, servicios publicos, mensajeria, viaticos y adquisicion de equipos de computo para la SEC</v>
      </c>
      <c r="R313" s="49">
        <v>1139500000</v>
      </c>
      <c r="S313" s="45" t="s">
        <v>1512</v>
      </c>
      <c r="T313" s="50" t="s">
        <v>2979</v>
      </c>
      <c r="U313" s="51">
        <v>10</v>
      </c>
      <c r="V313" s="52">
        <v>43101</v>
      </c>
      <c r="W313" s="53">
        <v>12</v>
      </c>
      <c r="X313" s="43" t="s">
        <v>1383</v>
      </c>
      <c r="Y313" s="31">
        <f t="shared" si="4"/>
        <v>204000000</v>
      </c>
      <c r="Z313" s="31">
        <v>204000000</v>
      </c>
      <c r="AA313" s="31">
        <v>0</v>
      </c>
      <c r="AB313" s="54">
        <v>0</v>
      </c>
    </row>
    <row r="314" spans="1:28" s="30" customFormat="1" ht="61.2" hidden="1" x14ac:dyDescent="0.25">
      <c r="A314" s="43" t="s">
        <v>55</v>
      </c>
      <c r="B314" s="44" t="s">
        <v>84</v>
      </c>
      <c r="C314" s="45" t="s">
        <v>140</v>
      </c>
      <c r="D314" s="45" t="s">
        <v>1448</v>
      </c>
      <c r="E314" s="45" t="s">
        <v>1466</v>
      </c>
      <c r="F314" s="44">
        <v>148</v>
      </c>
      <c r="G314" s="46" t="s">
        <v>1467</v>
      </c>
      <c r="H314" s="45" t="s">
        <v>1468</v>
      </c>
      <c r="I314" s="44" t="s">
        <v>90</v>
      </c>
      <c r="J314" s="1">
        <v>109</v>
      </c>
      <c r="K314" s="1">
        <v>109</v>
      </c>
      <c r="L314" s="47">
        <v>109</v>
      </c>
      <c r="M314" s="1"/>
      <c r="N314" s="43" t="s">
        <v>1379</v>
      </c>
      <c r="O314" s="45" t="s">
        <v>1380</v>
      </c>
      <c r="P314" s="48" t="s">
        <v>1510</v>
      </c>
      <c r="Q314" s="45" t="str">
        <f>VLOOKUP(P314,'[1]PLAN DE ACCION 2017'!$Q$18:$R$1102,2,0)</f>
        <v>Administracion de los recursos para contratacion, servicios publicos, mensajeria, viaticos y adquisicion de equipos de computo para la SEC</v>
      </c>
      <c r="R314" s="49">
        <v>1139500000</v>
      </c>
      <c r="S314" s="45" t="s">
        <v>1513</v>
      </c>
      <c r="T314" s="50" t="s">
        <v>2979</v>
      </c>
      <c r="U314" s="51">
        <v>70</v>
      </c>
      <c r="V314" s="52">
        <v>43101</v>
      </c>
      <c r="W314" s="53">
        <v>12</v>
      </c>
      <c r="X314" s="43" t="s">
        <v>1383</v>
      </c>
      <c r="Y314" s="31">
        <f t="shared" si="4"/>
        <v>700000000</v>
      </c>
      <c r="Z314" s="31">
        <v>700000000</v>
      </c>
      <c r="AA314" s="31">
        <v>0</v>
      </c>
      <c r="AB314" s="54">
        <v>0</v>
      </c>
    </row>
    <row r="315" spans="1:28" s="30" customFormat="1" ht="61.2" hidden="1" x14ac:dyDescent="0.25">
      <c r="A315" s="43" t="s">
        <v>55</v>
      </c>
      <c r="B315" s="44" t="s">
        <v>84</v>
      </c>
      <c r="C315" s="45" t="s">
        <v>140</v>
      </c>
      <c r="D315" s="45" t="s">
        <v>1448</v>
      </c>
      <c r="E315" s="45" t="s">
        <v>1466</v>
      </c>
      <c r="F315" s="44">
        <v>148</v>
      </c>
      <c r="G315" s="46" t="s">
        <v>1467</v>
      </c>
      <c r="H315" s="45" t="s">
        <v>1468</v>
      </c>
      <c r="I315" s="44" t="s">
        <v>90</v>
      </c>
      <c r="J315" s="1">
        <v>109</v>
      </c>
      <c r="K315" s="1">
        <v>109</v>
      </c>
      <c r="L315" s="47">
        <v>109</v>
      </c>
      <c r="M315" s="1"/>
      <c r="N315" s="43" t="s">
        <v>1379</v>
      </c>
      <c r="O315" s="45" t="s">
        <v>1380</v>
      </c>
      <c r="P315" s="48" t="s">
        <v>1510</v>
      </c>
      <c r="Q315" s="45" t="str">
        <f>VLOOKUP(P315,'[1]PLAN DE ACCION 2017'!$Q$18:$R$1102,2,0)</f>
        <v>Administracion de los recursos para contratacion, servicios publicos, mensajeria, viaticos y adquisicion de equipos de computo para la SEC</v>
      </c>
      <c r="R315" s="49">
        <v>1139500000</v>
      </c>
      <c r="S315" s="45" t="s">
        <v>2990</v>
      </c>
      <c r="T315" s="50" t="s">
        <v>2979</v>
      </c>
      <c r="U315" s="51">
        <v>1</v>
      </c>
      <c r="V315" s="52">
        <v>43101</v>
      </c>
      <c r="W315" s="53">
        <v>12</v>
      </c>
      <c r="X315" s="43" t="s">
        <v>1383</v>
      </c>
      <c r="Y315" s="31">
        <f t="shared" si="4"/>
        <v>204000000</v>
      </c>
      <c r="Z315" s="31">
        <v>204000000</v>
      </c>
      <c r="AA315" s="31">
        <v>0</v>
      </c>
      <c r="AB315" s="54">
        <v>0</v>
      </c>
    </row>
    <row r="316" spans="1:28" s="30" customFormat="1" ht="61.2" hidden="1" x14ac:dyDescent="0.25">
      <c r="A316" s="43" t="s">
        <v>55</v>
      </c>
      <c r="B316" s="44" t="s">
        <v>84</v>
      </c>
      <c r="C316" s="45" t="s">
        <v>140</v>
      </c>
      <c r="D316" s="45" t="s">
        <v>1448</v>
      </c>
      <c r="E316" s="45" t="s">
        <v>1466</v>
      </c>
      <c r="F316" s="44">
        <v>148</v>
      </c>
      <c r="G316" s="46" t="s">
        <v>1467</v>
      </c>
      <c r="H316" s="45" t="s">
        <v>1468</v>
      </c>
      <c r="I316" s="44" t="s">
        <v>90</v>
      </c>
      <c r="J316" s="1">
        <v>109</v>
      </c>
      <c r="K316" s="1">
        <v>109</v>
      </c>
      <c r="L316" s="47">
        <v>109</v>
      </c>
      <c r="M316" s="1"/>
      <c r="N316" s="43" t="s">
        <v>1379</v>
      </c>
      <c r="O316" s="45" t="s">
        <v>1380</v>
      </c>
      <c r="P316" s="48" t="s">
        <v>1510</v>
      </c>
      <c r="Q316" s="45" t="str">
        <f>VLOOKUP(P316,'[1]PLAN DE ACCION 2017'!$Q$18:$R$1102,2,0)</f>
        <v>Administracion de los recursos para contratacion, servicios publicos, mensajeria, viaticos y adquisicion de equipos de computo para la SEC</v>
      </c>
      <c r="R316" s="49">
        <v>1139500000</v>
      </c>
      <c r="S316" s="45" t="s">
        <v>1511</v>
      </c>
      <c r="T316" s="50" t="s">
        <v>2979</v>
      </c>
      <c r="U316" s="51">
        <v>1</v>
      </c>
      <c r="V316" s="52">
        <v>43101</v>
      </c>
      <c r="W316" s="53">
        <v>12</v>
      </c>
      <c r="X316" s="43" t="s">
        <v>1383</v>
      </c>
      <c r="Y316" s="31">
        <f t="shared" si="4"/>
        <v>16000000</v>
      </c>
      <c r="Z316" s="31">
        <v>16000000</v>
      </c>
      <c r="AA316" s="31">
        <v>0</v>
      </c>
      <c r="AB316" s="54">
        <v>0</v>
      </c>
    </row>
    <row r="317" spans="1:28" s="30" customFormat="1" ht="61.2" hidden="1" x14ac:dyDescent="0.25">
      <c r="A317" s="43" t="s">
        <v>55</v>
      </c>
      <c r="B317" s="44" t="s">
        <v>84</v>
      </c>
      <c r="C317" s="45" t="s">
        <v>140</v>
      </c>
      <c r="D317" s="45" t="s">
        <v>1448</v>
      </c>
      <c r="E317" s="45" t="s">
        <v>1466</v>
      </c>
      <c r="F317" s="44">
        <v>148</v>
      </c>
      <c r="G317" s="46" t="s">
        <v>1467</v>
      </c>
      <c r="H317" s="45" t="s">
        <v>1468</v>
      </c>
      <c r="I317" s="44" t="s">
        <v>90</v>
      </c>
      <c r="J317" s="1">
        <v>109</v>
      </c>
      <c r="K317" s="1">
        <v>109</v>
      </c>
      <c r="L317" s="47">
        <v>109</v>
      </c>
      <c r="M317" s="1"/>
      <c r="N317" s="43" t="s">
        <v>1379</v>
      </c>
      <c r="O317" s="45" t="s">
        <v>1380</v>
      </c>
      <c r="P317" s="48" t="s">
        <v>1510</v>
      </c>
      <c r="Q317" s="45" t="str">
        <f>VLOOKUP(P317,'[1]PLAN DE ACCION 2017'!$Q$18:$R$1102,2,0)</f>
        <v>Administracion de los recursos para contratacion, servicios publicos, mensajeria, viaticos y adquisicion de equipos de computo para la SEC</v>
      </c>
      <c r="R317" s="49">
        <v>1139500000</v>
      </c>
      <c r="S317" s="45" t="s">
        <v>2739</v>
      </c>
      <c r="T317" s="50" t="s">
        <v>2979</v>
      </c>
      <c r="U317" s="51">
        <v>30</v>
      </c>
      <c r="V317" s="52">
        <v>43101</v>
      </c>
      <c r="W317" s="53">
        <v>12</v>
      </c>
      <c r="X317" s="43" t="s">
        <v>1383</v>
      </c>
      <c r="Y317" s="31">
        <f t="shared" si="4"/>
        <v>9000000</v>
      </c>
      <c r="Z317" s="31">
        <v>9000000</v>
      </c>
      <c r="AA317" s="31">
        <v>0</v>
      </c>
      <c r="AB317" s="54">
        <v>0</v>
      </c>
    </row>
    <row r="318" spans="1:28" s="30" customFormat="1" ht="61.2" hidden="1" x14ac:dyDescent="0.25">
      <c r="A318" s="43" t="s">
        <v>55</v>
      </c>
      <c r="B318" s="44" t="s">
        <v>84</v>
      </c>
      <c r="C318" s="45" t="s">
        <v>140</v>
      </c>
      <c r="D318" s="45" t="s">
        <v>1448</v>
      </c>
      <c r="E318" s="45" t="s">
        <v>1466</v>
      </c>
      <c r="F318" s="44">
        <v>148</v>
      </c>
      <c r="G318" s="46" t="s">
        <v>1467</v>
      </c>
      <c r="H318" s="45" t="s">
        <v>1468</v>
      </c>
      <c r="I318" s="44" t="s">
        <v>90</v>
      </c>
      <c r="J318" s="1">
        <v>109</v>
      </c>
      <c r="K318" s="1">
        <v>109</v>
      </c>
      <c r="L318" s="47">
        <v>109</v>
      </c>
      <c r="M318" s="1"/>
      <c r="N318" s="43" t="s">
        <v>1379</v>
      </c>
      <c r="O318" s="45" t="s">
        <v>1380</v>
      </c>
      <c r="P318" s="48" t="s">
        <v>1510</v>
      </c>
      <c r="Q318" s="45" t="str">
        <f>VLOOKUP(P318,'[1]PLAN DE ACCION 2017'!$Q$18:$R$1102,2,0)</f>
        <v>Administracion de los recursos para contratacion, servicios publicos, mensajeria, viaticos y adquisicion de equipos de computo para la SEC</v>
      </c>
      <c r="R318" s="49">
        <v>1139500000</v>
      </c>
      <c r="S318" s="45" t="s">
        <v>1514</v>
      </c>
      <c r="T318" s="50" t="s">
        <v>2979</v>
      </c>
      <c r="U318" s="51">
        <v>50</v>
      </c>
      <c r="V318" s="52">
        <v>43101</v>
      </c>
      <c r="W318" s="53">
        <v>12</v>
      </c>
      <c r="X318" s="43" t="s">
        <v>1383</v>
      </c>
      <c r="Y318" s="31">
        <f t="shared" si="4"/>
        <v>6500000</v>
      </c>
      <c r="Z318" s="31">
        <v>6500000</v>
      </c>
      <c r="AA318" s="31">
        <v>0</v>
      </c>
      <c r="AB318" s="54">
        <v>0</v>
      </c>
    </row>
    <row r="319" spans="1:28" s="30" customFormat="1" ht="51" hidden="1" x14ac:dyDescent="0.25">
      <c r="A319" s="43" t="s">
        <v>55</v>
      </c>
      <c r="B319" s="44" t="s">
        <v>84</v>
      </c>
      <c r="C319" s="45" t="s">
        <v>140</v>
      </c>
      <c r="D319" s="45" t="s">
        <v>1448</v>
      </c>
      <c r="E319" s="45" t="s">
        <v>1466</v>
      </c>
      <c r="F319" s="44">
        <v>148</v>
      </c>
      <c r="G319" s="46" t="s">
        <v>1467</v>
      </c>
      <c r="H319" s="45" t="s">
        <v>1468</v>
      </c>
      <c r="I319" s="44" t="s">
        <v>90</v>
      </c>
      <c r="J319" s="1">
        <v>109</v>
      </c>
      <c r="K319" s="1">
        <v>109</v>
      </c>
      <c r="L319" s="47">
        <v>109</v>
      </c>
      <c r="M319" s="1"/>
      <c r="N319" s="43" t="s">
        <v>1534</v>
      </c>
      <c r="O319" s="45" t="s">
        <v>1535</v>
      </c>
      <c r="P319" s="48" t="s">
        <v>1536</v>
      </c>
      <c r="Q319" s="45" t="str">
        <f>VLOOKUP(P319,'[1]PLAN DE ACCION 2017'!$Q$18:$R$1102,2,0)</f>
        <v>Nomina docente, directivo docente y administrativo de las IED de los municipios no certificados de Cundinamarca SGP CON SF</v>
      </c>
      <c r="R319" s="49">
        <v>552345355099</v>
      </c>
      <c r="S319" s="45" t="s">
        <v>2742</v>
      </c>
      <c r="T319" s="50" t="s">
        <v>2979</v>
      </c>
      <c r="U319" s="51">
        <v>12</v>
      </c>
      <c r="V319" s="52">
        <v>43101</v>
      </c>
      <c r="W319" s="53">
        <v>12</v>
      </c>
      <c r="X319" s="43" t="s">
        <v>1365</v>
      </c>
      <c r="Y319" s="31">
        <f t="shared" si="4"/>
        <v>3590400000</v>
      </c>
      <c r="Z319" s="31">
        <v>3590400000</v>
      </c>
      <c r="AA319" s="31">
        <v>0</v>
      </c>
      <c r="AB319" s="54">
        <v>0</v>
      </c>
    </row>
    <row r="320" spans="1:28" s="30" customFormat="1" ht="51" hidden="1" x14ac:dyDescent="0.25">
      <c r="A320" s="43" t="s">
        <v>55</v>
      </c>
      <c r="B320" s="44" t="s">
        <v>84</v>
      </c>
      <c r="C320" s="45" t="s">
        <v>140</v>
      </c>
      <c r="D320" s="45" t="s">
        <v>1448</v>
      </c>
      <c r="E320" s="45" t="s">
        <v>1466</v>
      </c>
      <c r="F320" s="44">
        <v>148</v>
      </c>
      <c r="G320" s="46" t="s">
        <v>1467</v>
      </c>
      <c r="H320" s="45" t="s">
        <v>1468</v>
      </c>
      <c r="I320" s="44" t="s">
        <v>90</v>
      </c>
      <c r="J320" s="1">
        <v>109</v>
      </c>
      <c r="K320" s="1">
        <v>109</v>
      </c>
      <c r="L320" s="47">
        <v>109</v>
      </c>
      <c r="M320" s="1"/>
      <c r="N320" s="43" t="s">
        <v>1534</v>
      </c>
      <c r="O320" s="45" t="s">
        <v>1535</v>
      </c>
      <c r="P320" s="48" t="s">
        <v>1536</v>
      </c>
      <c r="Q320" s="45" t="str">
        <f>VLOOKUP(P320,'[1]PLAN DE ACCION 2017'!$Q$18:$R$1102,2,0)</f>
        <v>Nomina docente, directivo docente y administrativo de las IED de los municipios no certificados de Cundinamarca SGP CON SF</v>
      </c>
      <c r="R320" s="49">
        <v>552345355099</v>
      </c>
      <c r="S320" s="45" t="s">
        <v>2743</v>
      </c>
      <c r="T320" s="50" t="s">
        <v>2979</v>
      </c>
      <c r="U320" s="51">
        <v>3</v>
      </c>
      <c r="V320" s="52">
        <v>43101</v>
      </c>
      <c r="W320" s="53">
        <v>12</v>
      </c>
      <c r="X320" s="43" t="s">
        <v>1365</v>
      </c>
      <c r="Y320" s="31">
        <f t="shared" si="4"/>
        <v>2112000000</v>
      </c>
      <c r="Z320" s="31">
        <v>2112000000</v>
      </c>
      <c r="AA320" s="31">
        <v>0</v>
      </c>
      <c r="AB320" s="54">
        <v>0</v>
      </c>
    </row>
    <row r="321" spans="1:28" s="30" customFormat="1" ht="51" hidden="1" x14ac:dyDescent="0.25">
      <c r="A321" s="43" t="s">
        <v>55</v>
      </c>
      <c r="B321" s="44" t="s">
        <v>84</v>
      </c>
      <c r="C321" s="45" t="s">
        <v>140</v>
      </c>
      <c r="D321" s="45" t="s">
        <v>1448</v>
      </c>
      <c r="E321" s="45" t="s">
        <v>1466</v>
      </c>
      <c r="F321" s="44">
        <v>148</v>
      </c>
      <c r="G321" s="46" t="s">
        <v>1467</v>
      </c>
      <c r="H321" s="45" t="s">
        <v>1468</v>
      </c>
      <c r="I321" s="44" t="s">
        <v>90</v>
      </c>
      <c r="J321" s="1">
        <v>109</v>
      </c>
      <c r="K321" s="1">
        <v>109</v>
      </c>
      <c r="L321" s="47">
        <v>109</v>
      </c>
      <c r="M321" s="1"/>
      <c r="N321" s="43" t="s">
        <v>1534</v>
      </c>
      <c r="O321" s="45" t="s">
        <v>1535</v>
      </c>
      <c r="P321" s="48" t="s">
        <v>1536</v>
      </c>
      <c r="Q321" s="45" t="str">
        <f>VLOOKUP(P321,'[1]PLAN DE ACCION 2017'!$Q$18:$R$1102,2,0)</f>
        <v>Nomina docente, directivo docente y administrativo de las IED de los municipios no certificados de Cundinamarca SGP CON SF</v>
      </c>
      <c r="R321" s="49">
        <v>552345355099</v>
      </c>
      <c r="S321" s="45" t="s">
        <v>1537</v>
      </c>
      <c r="T321" s="50" t="s">
        <v>2979</v>
      </c>
      <c r="U321" s="51">
        <v>12</v>
      </c>
      <c r="V321" s="52">
        <v>43101</v>
      </c>
      <c r="W321" s="53">
        <v>12</v>
      </c>
      <c r="X321" s="43" t="s">
        <v>1365</v>
      </c>
      <c r="Y321" s="31">
        <f t="shared" si="4"/>
        <v>45108843545</v>
      </c>
      <c r="Z321" s="31">
        <v>45108843545</v>
      </c>
      <c r="AA321" s="31">
        <v>0</v>
      </c>
      <c r="AB321" s="54">
        <v>0</v>
      </c>
    </row>
    <row r="322" spans="1:28" s="30" customFormat="1" ht="51" hidden="1" x14ac:dyDescent="0.25">
      <c r="A322" s="43" t="s">
        <v>55</v>
      </c>
      <c r="B322" s="44" t="s">
        <v>84</v>
      </c>
      <c r="C322" s="45" t="s">
        <v>140</v>
      </c>
      <c r="D322" s="45" t="s">
        <v>1448</v>
      </c>
      <c r="E322" s="45" t="s">
        <v>1466</v>
      </c>
      <c r="F322" s="44">
        <v>148</v>
      </c>
      <c r="G322" s="46" t="s">
        <v>1467</v>
      </c>
      <c r="H322" s="45" t="s">
        <v>1468</v>
      </c>
      <c r="I322" s="44" t="s">
        <v>90</v>
      </c>
      <c r="J322" s="1">
        <v>109</v>
      </c>
      <c r="K322" s="1">
        <v>109</v>
      </c>
      <c r="L322" s="47">
        <v>109</v>
      </c>
      <c r="M322" s="1"/>
      <c r="N322" s="43" t="s">
        <v>1534</v>
      </c>
      <c r="O322" s="45" t="s">
        <v>1535</v>
      </c>
      <c r="P322" s="48" t="s">
        <v>1536</v>
      </c>
      <c r="Q322" s="45" t="str">
        <f>VLOOKUP(P322,'[1]PLAN DE ACCION 2017'!$Q$18:$R$1102,2,0)</f>
        <v>Nomina docente, directivo docente y administrativo de las IED de los municipios no certificados de Cundinamarca SGP CON SF</v>
      </c>
      <c r="R322" s="49">
        <v>552345355099</v>
      </c>
      <c r="S322" s="45" t="s">
        <v>1540</v>
      </c>
      <c r="T322" s="50" t="s">
        <v>2979</v>
      </c>
      <c r="U322" s="51">
        <v>12</v>
      </c>
      <c r="V322" s="52">
        <v>43101</v>
      </c>
      <c r="W322" s="53">
        <v>12</v>
      </c>
      <c r="X322" s="43" t="s">
        <v>1365</v>
      </c>
      <c r="Y322" s="31">
        <f t="shared" si="4"/>
        <v>442435241948</v>
      </c>
      <c r="Z322" s="31">
        <v>442435241948</v>
      </c>
      <c r="AA322" s="31">
        <v>0</v>
      </c>
      <c r="AB322" s="54">
        <v>0</v>
      </c>
    </row>
    <row r="323" spans="1:28" s="30" customFormat="1" ht="51" hidden="1" x14ac:dyDescent="0.25">
      <c r="A323" s="43" t="s">
        <v>55</v>
      </c>
      <c r="B323" s="44" t="s">
        <v>84</v>
      </c>
      <c r="C323" s="45" t="s">
        <v>140</v>
      </c>
      <c r="D323" s="45" t="s">
        <v>1448</v>
      </c>
      <c r="E323" s="45" t="s">
        <v>1466</v>
      </c>
      <c r="F323" s="44">
        <v>148</v>
      </c>
      <c r="G323" s="46" t="s">
        <v>1467</v>
      </c>
      <c r="H323" s="45" t="s">
        <v>1468</v>
      </c>
      <c r="I323" s="44" t="s">
        <v>90</v>
      </c>
      <c r="J323" s="1">
        <v>109</v>
      </c>
      <c r="K323" s="1">
        <v>109</v>
      </c>
      <c r="L323" s="47">
        <v>109</v>
      </c>
      <c r="M323" s="1"/>
      <c r="N323" s="43" t="s">
        <v>1534</v>
      </c>
      <c r="O323" s="45" t="s">
        <v>1535</v>
      </c>
      <c r="P323" s="48" t="s">
        <v>1536</v>
      </c>
      <c r="Q323" s="45" t="str">
        <f>VLOOKUP(P323,'[1]PLAN DE ACCION 2017'!$Q$18:$R$1102,2,0)</f>
        <v>Nomina docente, directivo docente y administrativo de las IED de los municipios no certificados de Cundinamarca SGP CON SF</v>
      </c>
      <c r="R323" s="49">
        <v>552345355099</v>
      </c>
      <c r="S323" s="45" t="s">
        <v>1539</v>
      </c>
      <c r="T323" s="50" t="s">
        <v>2979</v>
      </c>
      <c r="U323" s="51">
        <v>12</v>
      </c>
      <c r="V323" s="52">
        <v>43101</v>
      </c>
      <c r="W323" s="53">
        <v>12</v>
      </c>
      <c r="X323" s="43" t="s">
        <v>1365</v>
      </c>
      <c r="Y323" s="31">
        <f t="shared" si="4"/>
        <v>52184593554</v>
      </c>
      <c r="Z323" s="31">
        <v>52184593554</v>
      </c>
      <c r="AA323" s="31">
        <v>0</v>
      </c>
      <c r="AB323" s="54">
        <v>0</v>
      </c>
    </row>
    <row r="324" spans="1:28" s="30" customFormat="1" ht="51" hidden="1" x14ac:dyDescent="0.25">
      <c r="A324" s="43" t="s">
        <v>55</v>
      </c>
      <c r="B324" s="44" t="s">
        <v>84</v>
      </c>
      <c r="C324" s="45" t="s">
        <v>140</v>
      </c>
      <c r="D324" s="45" t="s">
        <v>1448</v>
      </c>
      <c r="E324" s="45" t="s">
        <v>1466</v>
      </c>
      <c r="F324" s="44">
        <v>148</v>
      </c>
      <c r="G324" s="46" t="s">
        <v>1467</v>
      </c>
      <c r="H324" s="45" t="s">
        <v>1468</v>
      </c>
      <c r="I324" s="44" t="s">
        <v>90</v>
      </c>
      <c r="J324" s="1">
        <v>109</v>
      </c>
      <c r="K324" s="1">
        <v>109</v>
      </c>
      <c r="L324" s="47">
        <v>109</v>
      </c>
      <c r="M324" s="1"/>
      <c r="N324" s="43" t="s">
        <v>1534</v>
      </c>
      <c r="O324" s="45" t="s">
        <v>1535</v>
      </c>
      <c r="P324" s="48" t="s">
        <v>1536</v>
      </c>
      <c r="Q324" s="45" t="str">
        <f>VLOOKUP(P324,'[1]PLAN DE ACCION 2017'!$Q$18:$R$1102,2,0)</f>
        <v>Nomina docente, directivo docente y administrativo de las IED de los municipios no certificados de Cundinamarca SGP CON SF</v>
      </c>
      <c r="R324" s="49">
        <v>552345355099</v>
      </c>
      <c r="S324" s="45" t="s">
        <v>1538</v>
      </c>
      <c r="T324" s="50" t="s">
        <v>2979</v>
      </c>
      <c r="U324" s="51">
        <v>12</v>
      </c>
      <c r="V324" s="52">
        <v>43101</v>
      </c>
      <c r="W324" s="53">
        <v>12</v>
      </c>
      <c r="X324" s="43" t="s">
        <v>1365</v>
      </c>
      <c r="Y324" s="31">
        <f t="shared" si="4"/>
        <v>6914276052</v>
      </c>
      <c r="Z324" s="31">
        <v>6914276052</v>
      </c>
      <c r="AA324" s="31">
        <v>0</v>
      </c>
      <c r="AB324" s="54">
        <v>0</v>
      </c>
    </row>
    <row r="325" spans="1:28" s="30" customFormat="1" ht="51" hidden="1" x14ac:dyDescent="0.25">
      <c r="A325" s="43" t="s">
        <v>55</v>
      </c>
      <c r="B325" s="44" t="s">
        <v>84</v>
      </c>
      <c r="C325" s="45" t="s">
        <v>140</v>
      </c>
      <c r="D325" s="45" t="s">
        <v>1448</v>
      </c>
      <c r="E325" s="45" t="s">
        <v>1466</v>
      </c>
      <c r="F325" s="44">
        <v>148</v>
      </c>
      <c r="G325" s="46" t="s">
        <v>1467</v>
      </c>
      <c r="H325" s="45" t="s">
        <v>1468</v>
      </c>
      <c r="I325" s="44" t="s">
        <v>90</v>
      </c>
      <c r="J325" s="1">
        <v>109</v>
      </c>
      <c r="K325" s="1">
        <v>109</v>
      </c>
      <c r="L325" s="47">
        <v>109</v>
      </c>
      <c r="M325" s="1"/>
      <c r="N325" s="43" t="s">
        <v>1534</v>
      </c>
      <c r="O325" s="45" t="s">
        <v>1535</v>
      </c>
      <c r="P325" s="48" t="s">
        <v>1541</v>
      </c>
      <c r="Q325" s="45" t="str">
        <f>VLOOKUP(P325,'[1]PLAN DE ACCION 2017'!$Q$18:$R$1102,2,0)</f>
        <v>NOMINA DE EXCEDENTES</v>
      </c>
      <c r="R325" s="49">
        <v>250000000</v>
      </c>
      <c r="S325" s="45" t="s">
        <v>2744</v>
      </c>
      <c r="T325" s="50" t="s">
        <v>2979</v>
      </c>
      <c r="U325" s="51">
        <v>1</v>
      </c>
      <c r="V325" s="52">
        <v>43101</v>
      </c>
      <c r="W325" s="53">
        <v>12</v>
      </c>
      <c r="X325" s="43" t="s">
        <v>1365</v>
      </c>
      <c r="Y325" s="31">
        <f t="shared" si="4"/>
        <v>8000000</v>
      </c>
      <c r="Z325" s="31">
        <v>8000000</v>
      </c>
      <c r="AA325" s="31">
        <v>0</v>
      </c>
      <c r="AB325" s="54">
        <v>0</v>
      </c>
    </row>
    <row r="326" spans="1:28" s="30" customFormat="1" ht="51" hidden="1" x14ac:dyDescent="0.25">
      <c r="A326" s="43" t="s">
        <v>55</v>
      </c>
      <c r="B326" s="44" t="s">
        <v>84</v>
      </c>
      <c r="C326" s="45" t="s">
        <v>140</v>
      </c>
      <c r="D326" s="45" t="s">
        <v>1448</v>
      </c>
      <c r="E326" s="45" t="s">
        <v>1466</v>
      </c>
      <c r="F326" s="44">
        <v>148</v>
      </c>
      <c r="G326" s="46" t="s">
        <v>1467</v>
      </c>
      <c r="H326" s="45" t="s">
        <v>1468</v>
      </c>
      <c r="I326" s="44" t="s">
        <v>90</v>
      </c>
      <c r="J326" s="1">
        <v>109</v>
      </c>
      <c r="K326" s="1">
        <v>109</v>
      </c>
      <c r="L326" s="47">
        <v>109</v>
      </c>
      <c r="M326" s="1"/>
      <c r="N326" s="43" t="s">
        <v>1534</v>
      </c>
      <c r="O326" s="45" t="s">
        <v>1535</v>
      </c>
      <c r="P326" s="48" t="s">
        <v>1541</v>
      </c>
      <c r="Q326" s="45" t="str">
        <f>VLOOKUP(P326,'[1]PLAN DE ACCION 2017'!$Q$18:$R$1102,2,0)</f>
        <v>NOMINA DE EXCEDENTES</v>
      </c>
      <c r="R326" s="49">
        <v>250000000</v>
      </c>
      <c r="S326" s="45" t="s">
        <v>1538</v>
      </c>
      <c r="T326" s="50" t="s">
        <v>2979</v>
      </c>
      <c r="U326" s="51">
        <v>12</v>
      </c>
      <c r="V326" s="52">
        <v>43101</v>
      </c>
      <c r="W326" s="53">
        <v>12</v>
      </c>
      <c r="X326" s="43" t="s">
        <v>1365</v>
      </c>
      <c r="Y326" s="31">
        <f t="shared" si="4"/>
        <v>153000000</v>
      </c>
      <c r="Z326" s="31">
        <v>153000000</v>
      </c>
      <c r="AA326" s="31">
        <v>0</v>
      </c>
      <c r="AB326" s="54">
        <v>0</v>
      </c>
    </row>
    <row r="327" spans="1:28" s="30" customFormat="1" ht="51" hidden="1" x14ac:dyDescent="0.25">
      <c r="A327" s="43" t="s">
        <v>55</v>
      </c>
      <c r="B327" s="44" t="s">
        <v>84</v>
      </c>
      <c r="C327" s="45" t="s">
        <v>140</v>
      </c>
      <c r="D327" s="45" t="s">
        <v>1448</v>
      </c>
      <c r="E327" s="45" t="s">
        <v>1466</v>
      </c>
      <c r="F327" s="44">
        <v>148</v>
      </c>
      <c r="G327" s="46" t="s">
        <v>1467</v>
      </c>
      <c r="H327" s="45" t="s">
        <v>1468</v>
      </c>
      <c r="I327" s="44" t="s">
        <v>90</v>
      </c>
      <c r="J327" s="1">
        <v>109</v>
      </c>
      <c r="K327" s="1">
        <v>109</v>
      </c>
      <c r="L327" s="47">
        <v>109</v>
      </c>
      <c r="M327" s="1"/>
      <c r="N327" s="43" t="s">
        <v>1534</v>
      </c>
      <c r="O327" s="45" t="s">
        <v>1535</v>
      </c>
      <c r="P327" s="48" t="s">
        <v>1541</v>
      </c>
      <c r="Q327" s="45" t="str">
        <f>VLOOKUP(P327,'[1]PLAN DE ACCION 2017'!$Q$18:$R$1102,2,0)</f>
        <v>NOMINA DE EXCEDENTES</v>
      </c>
      <c r="R327" s="49">
        <v>250000000</v>
      </c>
      <c r="S327" s="45" t="s">
        <v>1548</v>
      </c>
      <c r="T327" s="50" t="s">
        <v>2979</v>
      </c>
      <c r="U327" s="51">
        <v>12</v>
      </c>
      <c r="V327" s="52">
        <v>43101</v>
      </c>
      <c r="W327" s="53">
        <v>12</v>
      </c>
      <c r="X327" s="43" t="s">
        <v>1365</v>
      </c>
      <c r="Y327" s="31">
        <f t="shared" si="4"/>
        <v>10000000</v>
      </c>
      <c r="Z327" s="31">
        <v>10000000</v>
      </c>
      <c r="AA327" s="31">
        <v>0</v>
      </c>
      <c r="AB327" s="54">
        <v>0</v>
      </c>
    </row>
    <row r="328" spans="1:28" s="30" customFormat="1" ht="51" hidden="1" x14ac:dyDescent="0.25">
      <c r="A328" s="43" t="s">
        <v>55</v>
      </c>
      <c r="B328" s="44" t="s">
        <v>84</v>
      </c>
      <c r="C328" s="45" t="s">
        <v>140</v>
      </c>
      <c r="D328" s="45" t="s">
        <v>1448</v>
      </c>
      <c r="E328" s="45" t="s">
        <v>1466</v>
      </c>
      <c r="F328" s="44">
        <v>148</v>
      </c>
      <c r="G328" s="46" t="s">
        <v>1467</v>
      </c>
      <c r="H328" s="45" t="s">
        <v>1468</v>
      </c>
      <c r="I328" s="44" t="s">
        <v>90</v>
      </c>
      <c r="J328" s="1">
        <v>109</v>
      </c>
      <c r="K328" s="1">
        <v>109</v>
      </c>
      <c r="L328" s="47">
        <v>109</v>
      </c>
      <c r="M328" s="1"/>
      <c r="N328" s="43" t="s">
        <v>1534</v>
      </c>
      <c r="O328" s="45" t="s">
        <v>1535</v>
      </c>
      <c r="P328" s="48" t="s">
        <v>1541</v>
      </c>
      <c r="Q328" s="45" t="str">
        <f>VLOOKUP(P328,'[1]PLAN DE ACCION 2017'!$Q$18:$R$1102,2,0)</f>
        <v>NOMINA DE EXCEDENTES</v>
      </c>
      <c r="R328" s="49">
        <v>250000000</v>
      </c>
      <c r="S328" s="45" t="s">
        <v>1543</v>
      </c>
      <c r="T328" s="50" t="s">
        <v>2979</v>
      </c>
      <c r="U328" s="51">
        <v>1</v>
      </c>
      <c r="V328" s="52">
        <v>43101</v>
      </c>
      <c r="W328" s="53">
        <v>12</v>
      </c>
      <c r="X328" s="43" t="s">
        <v>1365</v>
      </c>
      <c r="Y328" s="31">
        <f t="shared" si="4"/>
        <v>10000000</v>
      </c>
      <c r="Z328" s="31">
        <v>10000000</v>
      </c>
      <c r="AA328" s="31">
        <v>0</v>
      </c>
      <c r="AB328" s="54">
        <v>0</v>
      </c>
    </row>
    <row r="329" spans="1:28" s="30" customFormat="1" ht="51" hidden="1" x14ac:dyDescent="0.25">
      <c r="A329" s="43" t="s">
        <v>55</v>
      </c>
      <c r="B329" s="44" t="s">
        <v>84</v>
      </c>
      <c r="C329" s="45" t="s">
        <v>140</v>
      </c>
      <c r="D329" s="45" t="s">
        <v>1448</v>
      </c>
      <c r="E329" s="45" t="s">
        <v>1466</v>
      </c>
      <c r="F329" s="44">
        <v>148</v>
      </c>
      <c r="G329" s="46" t="s">
        <v>1467</v>
      </c>
      <c r="H329" s="45" t="s">
        <v>1468</v>
      </c>
      <c r="I329" s="44" t="s">
        <v>90</v>
      </c>
      <c r="J329" s="1">
        <v>109</v>
      </c>
      <c r="K329" s="1">
        <v>109</v>
      </c>
      <c r="L329" s="47">
        <v>109</v>
      </c>
      <c r="M329" s="1"/>
      <c r="N329" s="43" t="s">
        <v>1534</v>
      </c>
      <c r="O329" s="45" t="s">
        <v>1535</v>
      </c>
      <c r="P329" s="48" t="s">
        <v>1541</v>
      </c>
      <c r="Q329" s="45" t="str">
        <f>VLOOKUP(P329,'[1]PLAN DE ACCION 2017'!$Q$18:$R$1102,2,0)</f>
        <v>NOMINA DE EXCEDENTES</v>
      </c>
      <c r="R329" s="49">
        <v>250000000</v>
      </c>
      <c r="S329" s="45" t="s">
        <v>1542</v>
      </c>
      <c r="T329" s="50" t="s">
        <v>2979</v>
      </c>
      <c r="U329" s="51">
        <v>1</v>
      </c>
      <c r="V329" s="52">
        <v>43101</v>
      </c>
      <c r="W329" s="53">
        <v>12</v>
      </c>
      <c r="X329" s="43" t="s">
        <v>1365</v>
      </c>
      <c r="Y329" s="31">
        <f t="shared" si="4"/>
        <v>10000000</v>
      </c>
      <c r="Z329" s="31">
        <v>10000000</v>
      </c>
      <c r="AA329" s="31">
        <v>0</v>
      </c>
      <c r="AB329" s="54">
        <v>0</v>
      </c>
    </row>
    <row r="330" spans="1:28" s="30" customFormat="1" ht="51" hidden="1" x14ac:dyDescent="0.25">
      <c r="A330" s="43" t="s">
        <v>55</v>
      </c>
      <c r="B330" s="44" t="s">
        <v>84</v>
      </c>
      <c r="C330" s="45" t="s">
        <v>140</v>
      </c>
      <c r="D330" s="45" t="s">
        <v>1448</v>
      </c>
      <c r="E330" s="45" t="s">
        <v>1466</v>
      </c>
      <c r="F330" s="44">
        <v>148</v>
      </c>
      <c r="G330" s="46" t="s">
        <v>1467</v>
      </c>
      <c r="H330" s="45" t="s">
        <v>1468</v>
      </c>
      <c r="I330" s="44" t="s">
        <v>90</v>
      </c>
      <c r="J330" s="1">
        <v>109</v>
      </c>
      <c r="K330" s="1">
        <v>109</v>
      </c>
      <c r="L330" s="47">
        <v>109</v>
      </c>
      <c r="M330" s="1"/>
      <c r="N330" s="43" t="s">
        <v>1534</v>
      </c>
      <c r="O330" s="45" t="s">
        <v>1535</v>
      </c>
      <c r="P330" s="48" t="s">
        <v>1541</v>
      </c>
      <c r="Q330" s="45" t="str">
        <f>VLOOKUP(P330,'[1]PLAN DE ACCION 2017'!$Q$18:$R$1102,2,0)</f>
        <v>NOMINA DE EXCEDENTES</v>
      </c>
      <c r="R330" s="49">
        <v>250000000</v>
      </c>
      <c r="S330" s="45" t="s">
        <v>1547</v>
      </c>
      <c r="T330" s="50" t="s">
        <v>2979</v>
      </c>
      <c r="U330" s="51">
        <v>12</v>
      </c>
      <c r="V330" s="52">
        <v>43101</v>
      </c>
      <c r="W330" s="53">
        <v>12</v>
      </c>
      <c r="X330" s="43" t="s">
        <v>1365</v>
      </c>
      <c r="Y330" s="31">
        <f t="shared" si="4"/>
        <v>20000000</v>
      </c>
      <c r="Z330" s="31">
        <v>20000000</v>
      </c>
      <c r="AA330" s="31">
        <v>0</v>
      </c>
      <c r="AB330" s="54" t="e">
        <v>#N/A</v>
      </c>
    </row>
    <row r="331" spans="1:28" s="30" customFormat="1" ht="51" hidden="1" x14ac:dyDescent="0.25">
      <c r="A331" s="43" t="s">
        <v>55</v>
      </c>
      <c r="B331" s="44" t="s">
        <v>84</v>
      </c>
      <c r="C331" s="45" t="s">
        <v>140</v>
      </c>
      <c r="D331" s="45" t="s">
        <v>1448</v>
      </c>
      <c r="E331" s="45" t="s">
        <v>1466</v>
      </c>
      <c r="F331" s="44">
        <v>148</v>
      </c>
      <c r="G331" s="46" t="s">
        <v>1467</v>
      </c>
      <c r="H331" s="45" t="s">
        <v>1468</v>
      </c>
      <c r="I331" s="44" t="s">
        <v>90</v>
      </c>
      <c r="J331" s="1">
        <v>109</v>
      </c>
      <c r="K331" s="1">
        <v>109</v>
      </c>
      <c r="L331" s="47">
        <v>109</v>
      </c>
      <c r="M331" s="1"/>
      <c r="N331" s="43" t="s">
        <v>1534</v>
      </c>
      <c r="O331" s="45" t="s">
        <v>1535</v>
      </c>
      <c r="P331" s="48" t="s">
        <v>1541</v>
      </c>
      <c r="Q331" s="45" t="str">
        <f>VLOOKUP(P331,'[1]PLAN DE ACCION 2017'!$Q$18:$R$1102,2,0)</f>
        <v>NOMINA DE EXCEDENTES</v>
      </c>
      <c r="R331" s="49">
        <v>250000000</v>
      </c>
      <c r="S331" s="45" t="s">
        <v>1546</v>
      </c>
      <c r="T331" s="50" t="s">
        <v>2979</v>
      </c>
      <c r="U331" s="51">
        <v>12</v>
      </c>
      <c r="V331" s="52">
        <v>43101</v>
      </c>
      <c r="W331" s="53">
        <v>12</v>
      </c>
      <c r="X331" s="43" t="s">
        <v>1365</v>
      </c>
      <c r="Y331" s="31">
        <f t="shared" si="4"/>
        <v>15000000</v>
      </c>
      <c r="Z331" s="31">
        <v>15000000</v>
      </c>
      <c r="AA331" s="31">
        <v>0</v>
      </c>
      <c r="AB331" s="54">
        <v>0</v>
      </c>
    </row>
    <row r="332" spans="1:28" s="30" customFormat="1" ht="51" hidden="1" x14ac:dyDescent="0.25">
      <c r="A332" s="43" t="s">
        <v>55</v>
      </c>
      <c r="B332" s="44" t="s">
        <v>84</v>
      </c>
      <c r="C332" s="45" t="s">
        <v>140</v>
      </c>
      <c r="D332" s="45" t="s">
        <v>1448</v>
      </c>
      <c r="E332" s="45" t="s">
        <v>1466</v>
      </c>
      <c r="F332" s="44">
        <v>148</v>
      </c>
      <c r="G332" s="46" t="s">
        <v>1467</v>
      </c>
      <c r="H332" s="45" t="s">
        <v>1468</v>
      </c>
      <c r="I332" s="44" t="s">
        <v>90</v>
      </c>
      <c r="J332" s="1">
        <v>109</v>
      </c>
      <c r="K332" s="1">
        <v>109</v>
      </c>
      <c r="L332" s="47">
        <v>109</v>
      </c>
      <c r="M332" s="1"/>
      <c r="N332" s="43" t="s">
        <v>1534</v>
      </c>
      <c r="O332" s="45" t="s">
        <v>1535</v>
      </c>
      <c r="P332" s="48" t="s">
        <v>1541</v>
      </c>
      <c r="Q332" s="45" t="str">
        <f>VLOOKUP(P332,'[1]PLAN DE ACCION 2017'!$Q$18:$R$1102,2,0)</f>
        <v>NOMINA DE EXCEDENTES</v>
      </c>
      <c r="R332" s="49">
        <v>250000000</v>
      </c>
      <c r="S332" s="45" t="s">
        <v>1545</v>
      </c>
      <c r="T332" s="50" t="s">
        <v>2979</v>
      </c>
      <c r="U332" s="51">
        <v>12</v>
      </c>
      <c r="V332" s="52">
        <v>43101</v>
      </c>
      <c r="W332" s="53">
        <v>12</v>
      </c>
      <c r="X332" s="43" t="s">
        <v>1365</v>
      </c>
      <c r="Y332" s="31">
        <f t="shared" si="4"/>
        <v>18000000</v>
      </c>
      <c r="Z332" s="31">
        <v>18000000</v>
      </c>
      <c r="AA332" s="31">
        <v>0</v>
      </c>
      <c r="AB332" s="54">
        <v>0</v>
      </c>
    </row>
    <row r="333" spans="1:28" s="30" customFormat="1" ht="51" hidden="1" x14ac:dyDescent="0.25">
      <c r="A333" s="43" t="s">
        <v>55</v>
      </c>
      <c r="B333" s="44" t="s">
        <v>84</v>
      </c>
      <c r="C333" s="45" t="s">
        <v>140</v>
      </c>
      <c r="D333" s="45" t="s">
        <v>1448</v>
      </c>
      <c r="E333" s="45" t="s">
        <v>1466</v>
      </c>
      <c r="F333" s="44">
        <v>148</v>
      </c>
      <c r="G333" s="46" t="s">
        <v>1467</v>
      </c>
      <c r="H333" s="45" t="s">
        <v>1468</v>
      </c>
      <c r="I333" s="44" t="s">
        <v>90</v>
      </c>
      <c r="J333" s="1">
        <v>109</v>
      </c>
      <c r="K333" s="1">
        <v>109</v>
      </c>
      <c r="L333" s="47">
        <v>109</v>
      </c>
      <c r="M333" s="1"/>
      <c r="N333" s="43" t="s">
        <v>1534</v>
      </c>
      <c r="O333" s="45" t="s">
        <v>1535</v>
      </c>
      <c r="P333" s="48" t="s">
        <v>1541</v>
      </c>
      <c r="Q333" s="45" t="str">
        <f>VLOOKUP(P333,'[1]PLAN DE ACCION 2017'!$Q$18:$R$1102,2,0)</f>
        <v>NOMINA DE EXCEDENTES</v>
      </c>
      <c r="R333" s="49">
        <v>250000000</v>
      </c>
      <c r="S333" s="45" t="s">
        <v>1544</v>
      </c>
      <c r="T333" s="50" t="s">
        <v>2979</v>
      </c>
      <c r="U333" s="51">
        <v>12</v>
      </c>
      <c r="V333" s="52">
        <v>43101</v>
      </c>
      <c r="W333" s="53">
        <v>12</v>
      </c>
      <c r="X333" s="43" t="s">
        <v>1365</v>
      </c>
      <c r="Y333" s="31">
        <f t="shared" si="4"/>
        <v>6000000</v>
      </c>
      <c r="Z333" s="31">
        <v>6000000</v>
      </c>
      <c r="AA333" s="31">
        <v>0</v>
      </c>
      <c r="AB333" s="54" t="e">
        <v>#VALUE!</v>
      </c>
    </row>
    <row r="334" spans="1:28" s="30" customFormat="1" ht="51" hidden="1" x14ac:dyDescent="0.25">
      <c r="A334" s="43" t="s">
        <v>55</v>
      </c>
      <c r="B334" s="44" t="s">
        <v>84</v>
      </c>
      <c r="C334" s="45" t="s">
        <v>140</v>
      </c>
      <c r="D334" s="45" t="s">
        <v>1448</v>
      </c>
      <c r="E334" s="45" t="s">
        <v>1466</v>
      </c>
      <c r="F334" s="44">
        <v>148</v>
      </c>
      <c r="G334" s="46" t="s">
        <v>1467</v>
      </c>
      <c r="H334" s="45" t="s">
        <v>1468</v>
      </c>
      <c r="I334" s="44" t="s">
        <v>90</v>
      </c>
      <c r="J334" s="1">
        <v>109</v>
      </c>
      <c r="K334" s="1">
        <v>109</v>
      </c>
      <c r="L334" s="47">
        <v>109</v>
      </c>
      <c r="M334" s="1"/>
      <c r="N334" s="43" t="s">
        <v>1534</v>
      </c>
      <c r="O334" s="45" t="s">
        <v>1535</v>
      </c>
      <c r="P334" s="48" t="s">
        <v>1549</v>
      </c>
      <c r="Q334" s="45" t="str">
        <f>VLOOKUP(P334,'[1]PLAN DE ACCION 2017'!$Q$18:$R$1102,2,0)</f>
        <v>APORTES PREVISION SOCIAL (SIN SITUACIÓN DE FONDOS)</v>
      </c>
      <c r="R334" s="49">
        <v>101853606000</v>
      </c>
      <c r="S334" s="45" t="s">
        <v>1552</v>
      </c>
      <c r="T334" s="50" t="s">
        <v>2979</v>
      </c>
      <c r="U334" s="51">
        <v>12</v>
      </c>
      <c r="V334" s="52">
        <v>43101</v>
      </c>
      <c r="W334" s="53">
        <v>12</v>
      </c>
      <c r="X334" s="43" t="s">
        <v>1365</v>
      </c>
      <c r="Y334" s="31">
        <f t="shared" si="4"/>
        <v>32128001811</v>
      </c>
      <c r="Z334" s="31">
        <v>32128001811</v>
      </c>
      <c r="AA334" s="31">
        <v>0</v>
      </c>
      <c r="AB334" s="54">
        <v>0</v>
      </c>
    </row>
    <row r="335" spans="1:28" s="30" customFormat="1" ht="51" hidden="1" x14ac:dyDescent="0.25">
      <c r="A335" s="43" t="s">
        <v>55</v>
      </c>
      <c r="B335" s="44" t="s">
        <v>84</v>
      </c>
      <c r="C335" s="45" t="s">
        <v>140</v>
      </c>
      <c r="D335" s="45" t="s">
        <v>1448</v>
      </c>
      <c r="E335" s="45" t="s">
        <v>1466</v>
      </c>
      <c r="F335" s="44">
        <v>148</v>
      </c>
      <c r="G335" s="46" t="s">
        <v>1467</v>
      </c>
      <c r="H335" s="45" t="s">
        <v>1468</v>
      </c>
      <c r="I335" s="44" t="s">
        <v>90</v>
      </c>
      <c r="J335" s="1">
        <v>109</v>
      </c>
      <c r="K335" s="1">
        <v>109</v>
      </c>
      <c r="L335" s="47">
        <v>109</v>
      </c>
      <c r="M335" s="1"/>
      <c r="N335" s="43" t="s">
        <v>1534</v>
      </c>
      <c r="O335" s="45" t="s">
        <v>1535</v>
      </c>
      <c r="P335" s="48" t="s">
        <v>1549</v>
      </c>
      <c r="Q335" s="45" t="str">
        <f>VLOOKUP(P335,'[1]PLAN DE ACCION 2017'!$Q$18:$R$1102,2,0)</f>
        <v>APORTES PREVISION SOCIAL (SIN SITUACIÓN DE FONDOS)</v>
      </c>
      <c r="R335" s="49">
        <v>101853606000</v>
      </c>
      <c r="S335" s="45" t="s">
        <v>1551</v>
      </c>
      <c r="T335" s="50" t="s">
        <v>2979</v>
      </c>
      <c r="U335" s="51">
        <v>12</v>
      </c>
      <c r="V335" s="52">
        <v>43101</v>
      </c>
      <c r="W335" s="53">
        <v>12</v>
      </c>
      <c r="X335" s="43" t="s">
        <v>1365</v>
      </c>
      <c r="Y335" s="31">
        <f t="shared" si="4"/>
        <v>843448387</v>
      </c>
      <c r="Z335" s="31">
        <v>843448387</v>
      </c>
      <c r="AA335" s="31">
        <v>0</v>
      </c>
      <c r="AB335" s="54">
        <v>0</v>
      </c>
    </row>
    <row r="336" spans="1:28" s="30" customFormat="1" ht="51" hidden="1" x14ac:dyDescent="0.25">
      <c r="A336" s="43" t="s">
        <v>55</v>
      </c>
      <c r="B336" s="44" t="s">
        <v>84</v>
      </c>
      <c r="C336" s="45" t="s">
        <v>140</v>
      </c>
      <c r="D336" s="45" t="s">
        <v>1448</v>
      </c>
      <c r="E336" s="45" t="s">
        <v>1466</v>
      </c>
      <c r="F336" s="44">
        <v>148</v>
      </c>
      <c r="G336" s="46" t="s">
        <v>1467</v>
      </c>
      <c r="H336" s="45" t="s">
        <v>1468</v>
      </c>
      <c r="I336" s="44" t="s">
        <v>90</v>
      </c>
      <c r="J336" s="1">
        <v>109</v>
      </c>
      <c r="K336" s="1">
        <v>109</v>
      </c>
      <c r="L336" s="47">
        <v>109</v>
      </c>
      <c r="M336" s="1"/>
      <c r="N336" s="43" t="s">
        <v>1534</v>
      </c>
      <c r="O336" s="45" t="s">
        <v>1535</v>
      </c>
      <c r="P336" s="48" t="s">
        <v>1549</v>
      </c>
      <c r="Q336" s="45" t="str">
        <f>VLOOKUP(P336,'[1]PLAN DE ACCION 2017'!$Q$18:$R$1102,2,0)</f>
        <v>APORTES PREVISION SOCIAL (SIN SITUACIÓN DE FONDOS)</v>
      </c>
      <c r="R336" s="49">
        <v>101853606000</v>
      </c>
      <c r="S336" s="45" t="s">
        <v>1553</v>
      </c>
      <c r="T336" s="50" t="s">
        <v>2979</v>
      </c>
      <c r="U336" s="51">
        <v>12</v>
      </c>
      <c r="V336" s="52">
        <v>43101</v>
      </c>
      <c r="W336" s="53">
        <v>12</v>
      </c>
      <c r="X336" s="43" t="s">
        <v>1365</v>
      </c>
      <c r="Y336" s="31">
        <f t="shared" si="4"/>
        <v>33898552018</v>
      </c>
      <c r="Z336" s="31">
        <v>33898552018</v>
      </c>
      <c r="AA336" s="31">
        <v>0</v>
      </c>
      <c r="AB336" s="54">
        <v>0</v>
      </c>
    </row>
    <row r="337" spans="1:28" s="30" customFormat="1" ht="51" hidden="1" x14ac:dyDescent="0.25">
      <c r="A337" s="43" t="s">
        <v>55</v>
      </c>
      <c r="B337" s="44" t="s">
        <v>84</v>
      </c>
      <c r="C337" s="45" t="s">
        <v>140</v>
      </c>
      <c r="D337" s="45" t="s">
        <v>1448</v>
      </c>
      <c r="E337" s="45" t="s">
        <v>1466</v>
      </c>
      <c r="F337" s="44">
        <v>148</v>
      </c>
      <c r="G337" s="46" t="s">
        <v>1467</v>
      </c>
      <c r="H337" s="45" t="s">
        <v>1468</v>
      </c>
      <c r="I337" s="44" t="s">
        <v>90</v>
      </c>
      <c r="J337" s="1">
        <v>109</v>
      </c>
      <c r="K337" s="1">
        <v>109</v>
      </c>
      <c r="L337" s="47">
        <v>109</v>
      </c>
      <c r="M337" s="1"/>
      <c r="N337" s="43" t="s">
        <v>1534</v>
      </c>
      <c r="O337" s="45" t="s">
        <v>1535</v>
      </c>
      <c r="P337" s="48" t="s">
        <v>1549</v>
      </c>
      <c r="Q337" s="45" t="str">
        <f>VLOOKUP(P337,'[1]PLAN DE ACCION 2017'!$Q$18:$R$1102,2,0)</f>
        <v>APORTES PREVISION SOCIAL (SIN SITUACIÓN DE FONDOS)</v>
      </c>
      <c r="R337" s="49">
        <v>101853606000</v>
      </c>
      <c r="S337" s="45" t="s">
        <v>1550</v>
      </c>
      <c r="T337" s="50" t="s">
        <v>2979</v>
      </c>
      <c r="U337" s="51">
        <v>12</v>
      </c>
      <c r="V337" s="52">
        <v>43101</v>
      </c>
      <c r="W337" s="53">
        <v>12</v>
      </c>
      <c r="X337" s="43" t="s">
        <v>1365</v>
      </c>
      <c r="Y337" s="31">
        <f t="shared" si="4"/>
        <v>367488000</v>
      </c>
      <c r="Z337" s="31">
        <v>367488000</v>
      </c>
      <c r="AA337" s="31">
        <v>0</v>
      </c>
      <c r="AB337" s="54">
        <v>0</v>
      </c>
    </row>
    <row r="338" spans="1:28" s="30" customFormat="1" ht="51" hidden="1" x14ac:dyDescent="0.25">
      <c r="A338" s="43" t="s">
        <v>55</v>
      </c>
      <c r="B338" s="44" t="s">
        <v>84</v>
      </c>
      <c r="C338" s="45" t="s">
        <v>140</v>
      </c>
      <c r="D338" s="45" t="s">
        <v>1448</v>
      </c>
      <c r="E338" s="45" t="s">
        <v>1466</v>
      </c>
      <c r="F338" s="44">
        <v>148</v>
      </c>
      <c r="G338" s="46" t="s">
        <v>1467</v>
      </c>
      <c r="H338" s="45" t="s">
        <v>1468</v>
      </c>
      <c r="I338" s="44" t="s">
        <v>90</v>
      </c>
      <c r="J338" s="1">
        <v>109</v>
      </c>
      <c r="K338" s="1">
        <v>109</v>
      </c>
      <c r="L338" s="47">
        <v>109</v>
      </c>
      <c r="M338" s="1"/>
      <c r="N338" s="43" t="s">
        <v>1534</v>
      </c>
      <c r="O338" s="45" t="s">
        <v>1535</v>
      </c>
      <c r="P338" s="48" t="s">
        <v>1549</v>
      </c>
      <c r="Q338" s="45" t="str">
        <f>VLOOKUP(P338,'[1]PLAN DE ACCION 2017'!$Q$18:$R$1102,2,0)</f>
        <v>APORTES PREVISION SOCIAL (SIN SITUACIÓN DE FONDOS)</v>
      </c>
      <c r="R338" s="49">
        <v>101853606000</v>
      </c>
      <c r="S338" s="45" t="s">
        <v>1554</v>
      </c>
      <c r="T338" s="50" t="s">
        <v>2979</v>
      </c>
      <c r="U338" s="51">
        <v>1</v>
      </c>
      <c r="V338" s="52">
        <v>43101</v>
      </c>
      <c r="W338" s="53">
        <v>12</v>
      </c>
      <c r="X338" s="43" t="s">
        <v>1365</v>
      </c>
      <c r="Y338" s="31">
        <f t="shared" si="4"/>
        <v>34616115784</v>
      </c>
      <c r="Z338" s="31">
        <v>34616115784</v>
      </c>
      <c r="AA338" s="31">
        <v>0</v>
      </c>
      <c r="AB338" s="54">
        <v>0</v>
      </c>
    </row>
    <row r="339" spans="1:28" s="30" customFormat="1" ht="61.2" hidden="1" x14ac:dyDescent="0.25">
      <c r="A339" s="43" t="s">
        <v>55</v>
      </c>
      <c r="B339" s="44" t="s">
        <v>84</v>
      </c>
      <c r="C339" s="45" t="s">
        <v>140</v>
      </c>
      <c r="D339" s="45" t="s">
        <v>1448</v>
      </c>
      <c r="E339" s="45" t="s">
        <v>1466</v>
      </c>
      <c r="F339" s="44">
        <v>149</v>
      </c>
      <c r="G339" s="46" t="s">
        <v>1515</v>
      </c>
      <c r="H339" s="45" t="s">
        <v>1516</v>
      </c>
      <c r="I339" s="44" t="s">
        <v>146</v>
      </c>
      <c r="J339" s="1">
        <v>100</v>
      </c>
      <c r="K339" s="1">
        <v>100</v>
      </c>
      <c r="L339" s="47">
        <v>100</v>
      </c>
      <c r="M339" s="1"/>
      <c r="N339" s="43" t="s">
        <v>1379</v>
      </c>
      <c r="O339" s="45" t="s">
        <v>1380</v>
      </c>
      <c r="P339" s="48" t="s">
        <v>1517</v>
      </c>
      <c r="Q339" s="45" t="str">
        <f>VLOOKUP(P339,'[1]PLAN DE ACCION 2017'!$Q$18:$R$1102,2,0)</f>
        <v>NOMINA PENSIONADOS (Sin situación de fondos).</v>
      </c>
      <c r="R339" s="49">
        <v>48681600000</v>
      </c>
      <c r="S339" s="45" t="s">
        <v>1519</v>
      </c>
      <c r="T339" s="50" t="s">
        <v>2979</v>
      </c>
      <c r="U339" s="51">
        <v>50</v>
      </c>
      <c r="V339" s="52">
        <v>43101</v>
      </c>
      <c r="W339" s="53">
        <v>12</v>
      </c>
      <c r="X339" s="43" t="s">
        <v>1383</v>
      </c>
      <c r="Y339" s="31">
        <f t="shared" ref="Y339:Y402" si="5">+Z339+AA339</f>
        <v>1056000000</v>
      </c>
      <c r="Z339" s="31">
        <v>1056000000</v>
      </c>
      <c r="AA339" s="31">
        <v>0</v>
      </c>
      <c r="AB339" s="54">
        <v>0</v>
      </c>
    </row>
    <row r="340" spans="1:28" s="30" customFormat="1" ht="61.2" hidden="1" x14ac:dyDescent="0.25">
      <c r="A340" s="43" t="s">
        <v>55</v>
      </c>
      <c r="B340" s="44" t="s">
        <v>84</v>
      </c>
      <c r="C340" s="45" t="s">
        <v>140</v>
      </c>
      <c r="D340" s="45" t="s">
        <v>1448</v>
      </c>
      <c r="E340" s="45" t="s">
        <v>1466</v>
      </c>
      <c r="F340" s="44">
        <v>149</v>
      </c>
      <c r="G340" s="46" t="s">
        <v>1515</v>
      </c>
      <c r="H340" s="45" t="s">
        <v>1516</v>
      </c>
      <c r="I340" s="44" t="s">
        <v>146</v>
      </c>
      <c r="J340" s="1">
        <v>100</v>
      </c>
      <c r="K340" s="1">
        <v>100</v>
      </c>
      <c r="L340" s="47">
        <v>100</v>
      </c>
      <c r="M340" s="1"/>
      <c r="N340" s="43" t="s">
        <v>1379</v>
      </c>
      <c r="O340" s="45" t="s">
        <v>1380</v>
      </c>
      <c r="P340" s="48" t="s">
        <v>1517</v>
      </c>
      <c r="Q340" s="45" t="str">
        <f>VLOOKUP(P340,'[1]PLAN DE ACCION 2017'!$Q$18:$R$1102,2,0)</f>
        <v>NOMINA PENSIONADOS (Sin situación de fondos).</v>
      </c>
      <c r="R340" s="49">
        <v>48681600000</v>
      </c>
      <c r="S340" s="45" t="s">
        <v>2991</v>
      </c>
      <c r="T340" s="50" t="s">
        <v>2979</v>
      </c>
      <c r="U340" s="51">
        <v>50</v>
      </c>
      <c r="V340" s="52">
        <v>43101</v>
      </c>
      <c r="W340" s="53">
        <v>12</v>
      </c>
      <c r="X340" s="43" t="s">
        <v>1383</v>
      </c>
      <c r="Y340" s="31">
        <f t="shared" si="5"/>
        <v>105600000</v>
      </c>
      <c r="Z340" s="31">
        <v>105600000</v>
      </c>
      <c r="AA340" s="31">
        <v>0</v>
      </c>
      <c r="AB340" s="54">
        <v>0</v>
      </c>
    </row>
    <row r="341" spans="1:28" s="30" customFormat="1" ht="61.2" hidden="1" x14ac:dyDescent="0.25">
      <c r="A341" s="43" t="s">
        <v>55</v>
      </c>
      <c r="B341" s="44" t="s">
        <v>84</v>
      </c>
      <c r="C341" s="45" t="s">
        <v>140</v>
      </c>
      <c r="D341" s="45" t="s">
        <v>1448</v>
      </c>
      <c r="E341" s="45" t="s">
        <v>1466</v>
      </c>
      <c r="F341" s="44">
        <v>149</v>
      </c>
      <c r="G341" s="46" t="s">
        <v>1515</v>
      </c>
      <c r="H341" s="45" t="s">
        <v>1516</v>
      </c>
      <c r="I341" s="44" t="s">
        <v>146</v>
      </c>
      <c r="J341" s="1">
        <v>100</v>
      </c>
      <c r="K341" s="1">
        <v>100</v>
      </c>
      <c r="L341" s="47">
        <v>100</v>
      </c>
      <c r="M341" s="1"/>
      <c r="N341" s="43" t="s">
        <v>1379</v>
      </c>
      <c r="O341" s="45" t="s">
        <v>1380</v>
      </c>
      <c r="P341" s="48" t="s">
        <v>1517</v>
      </c>
      <c r="Q341" s="45" t="str">
        <f>VLOOKUP(P341,'[1]PLAN DE ACCION 2017'!$Q$18:$R$1102,2,0)</f>
        <v>NOMINA PENSIONADOS (Sin situación de fondos).</v>
      </c>
      <c r="R341" s="49">
        <v>48681600000</v>
      </c>
      <c r="S341" s="45" t="s">
        <v>1518</v>
      </c>
      <c r="T341" s="50" t="s">
        <v>2979</v>
      </c>
      <c r="U341" s="51">
        <v>1850</v>
      </c>
      <c r="V341" s="52">
        <v>43101</v>
      </c>
      <c r="W341" s="53">
        <v>12</v>
      </c>
      <c r="X341" s="43" t="s">
        <v>1383</v>
      </c>
      <c r="Y341" s="31">
        <f t="shared" si="5"/>
        <v>47520000000</v>
      </c>
      <c r="Z341" s="31">
        <v>47520000000</v>
      </c>
      <c r="AA341" s="31">
        <v>0</v>
      </c>
      <c r="AB341" s="54">
        <v>0</v>
      </c>
    </row>
    <row r="342" spans="1:28" s="30" customFormat="1" ht="61.2" hidden="1" x14ac:dyDescent="0.25">
      <c r="A342" s="43" t="s">
        <v>55</v>
      </c>
      <c r="B342" s="44" t="s">
        <v>84</v>
      </c>
      <c r="C342" s="45" t="s">
        <v>140</v>
      </c>
      <c r="D342" s="45" t="s">
        <v>1448</v>
      </c>
      <c r="E342" s="45" t="s">
        <v>1466</v>
      </c>
      <c r="F342" s="44">
        <v>150</v>
      </c>
      <c r="G342" s="46" t="s">
        <v>1520</v>
      </c>
      <c r="H342" s="45" t="s">
        <v>1521</v>
      </c>
      <c r="I342" s="44" t="s">
        <v>90</v>
      </c>
      <c r="J342" s="1">
        <v>601</v>
      </c>
      <c r="K342" s="1">
        <v>606.42999999999995</v>
      </c>
      <c r="L342" s="47">
        <v>601</v>
      </c>
      <c r="M342" s="1"/>
      <c r="N342" s="43" t="s">
        <v>1379</v>
      </c>
      <c r="O342" s="45" t="s">
        <v>1380</v>
      </c>
      <c r="P342" s="48" t="s">
        <v>1522</v>
      </c>
      <c r="Q342" s="45" t="str">
        <f>VLOOKUP(P342,'[1]PLAN DE ACCION 2017'!$Q$18:$R$1102,2,0)</f>
        <v>PRESTACION DE SERVICIO DE ASEO DE LOS ESTABLECIMIENTOS EDUCATIVOS ESTATALES</v>
      </c>
      <c r="R342" s="49">
        <v>11433974835</v>
      </c>
      <c r="S342" s="45" t="s">
        <v>2740</v>
      </c>
      <c r="T342" s="50" t="s">
        <v>2979</v>
      </c>
      <c r="U342" s="51">
        <v>2</v>
      </c>
      <c r="V342" s="52">
        <v>43101</v>
      </c>
      <c r="W342" s="53">
        <v>12</v>
      </c>
      <c r="X342" s="43" t="s">
        <v>1383</v>
      </c>
      <c r="Y342" s="31">
        <f t="shared" si="5"/>
        <v>1833974835</v>
      </c>
      <c r="Z342" s="31">
        <v>1833974835</v>
      </c>
      <c r="AA342" s="31">
        <v>0</v>
      </c>
      <c r="AB342" s="54">
        <v>0</v>
      </c>
    </row>
    <row r="343" spans="1:28" s="30" customFormat="1" ht="61.2" hidden="1" x14ac:dyDescent="0.25">
      <c r="A343" s="43" t="s">
        <v>55</v>
      </c>
      <c r="B343" s="44" t="s">
        <v>84</v>
      </c>
      <c r="C343" s="45" t="s">
        <v>140</v>
      </c>
      <c r="D343" s="45" t="s">
        <v>1448</v>
      </c>
      <c r="E343" s="45" t="s">
        <v>1466</v>
      </c>
      <c r="F343" s="44">
        <v>150</v>
      </c>
      <c r="G343" s="46" t="s">
        <v>1520</v>
      </c>
      <c r="H343" s="45" t="s">
        <v>1521</v>
      </c>
      <c r="I343" s="44" t="s">
        <v>90</v>
      </c>
      <c r="J343" s="1">
        <v>601</v>
      </c>
      <c r="K343" s="1">
        <v>606.42999999999995</v>
      </c>
      <c r="L343" s="47">
        <v>601</v>
      </c>
      <c r="M343" s="1"/>
      <c r="N343" s="43" t="s">
        <v>1379</v>
      </c>
      <c r="O343" s="45" t="s">
        <v>1380</v>
      </c>
      <c r="P343" s="48" t="s">
        <v>1522</v>
      </c>
      <c r="Q343" s="45" t="str">
        <f>VLOOKUP(P343,'[1]PLAN DE ACCION 2017'!$Q$18:$R$1102,2,0)</f>
        <v>PRESTACION DE SERVICIO DE ASEO DE LOS ESTABLECIMIENTOS EDUCATIVOS ESTATALES</v>
      </c>
      <c r="R343" s="49">
        <v>11433974835</v>
      </c>
      <c r="S343" s="45" t="s">
        <v>1523</v>
      </c>
      <c r="T343" s="50" t="s">
        <v>2979</v>
      </c>
      <c r="U343" s="51">
        <v>2</v>
      </c>
      <c r="V343" s="52">
        <v>43101</v>
      </c>
      <c r="W343" s="53">
        <v>12</v>
      </c>
      <c r="X343" s="43" t="s">
        <v>1383</v>
      </c>
      <c r="Y343" s="31">
        <f t="shared" si="5"/>
        <v>9600000000</v>
      </c>
      <c r="Z343" s="31">
        <v>9600000000</v>
      </c>
      <c r="AA343" s="31">
        <v>0</v>
      </c>
      <c r="AB343" s="54">
        <v>0</v>
      </c>
    </row>
    <row r="344" spans="1:28" s="30" customFormat="1" ht="61.2" hidden="1" x14ac:dyDescent="0.25">
      <c r="A344" s="43" t="s">
        <v>55</v>
      </c>
      <c r="B344" s="44" t="s">
        <v>84</v>
      </c>
      <c r="C344" s="45" t="s">
        <v>140</v>
      </c>
      <c r="D344" s="45" t="s">
        <v>1448</v>
      </c>
      <c r="E344" s="45" t="s">
        <v>1466</v>
      </c>
      <c r="F344" s="44">
        <v>151</v>
      </c>
      <c r="G344" s="46" t="s">
        <v>1526</v>
      </c>
      <c r="H344" s="45" t="s">
        <v>1527</v>
      </c>
      <c r="I344" s="44" t="s">
        <v>90</v>
      </c>
      <c r="J344" s="1">
        <v>152</v>
      </c>
      <c r="K344" s="1">
        <v>152</v>
      </c>
      <c r="L344" s="47">
        <v>152</v>
      </c>
      <c r="M344" s="1"/>
      <c r="N344" s="43" t="s">
        <v>1379</v>
      </c>
      <c r="O344" s="45" t="s">
        <v>1380</v>
      </c>
      <c r="P344" s="48" t="s">
        <v>1524</v>
      </c>
      <c r="Q344" s="45" t="str">
        <f>VLOOKUP(P344,'[1]PLAN DE ACCION 2017'!$Q$18:$R$1102,2,0)</f>
        <v>VIGILANCIA ESTABLECIMIENTOS EDUCATIVOS</v>
      </c>
      <c r="R344" s="49">
        <v>11199179868</v>
      </c>
      <c r="S344" s="45" t="s">
        <v>1525</v>
      </c>
      <c r="T344" s="50" t="s">
        <v>2979</v>
      </c>
      <c r="U344" s="51">
        <v>2</v>
      </c>
      <c r="V344" s="52">
        <v>43101</v>
      </c>
      <c r="W344" s="53">
        <v>12</v>
      </c>
      <c r="X344" s="43" t="s">
        <v>1383</v>
      </c>
      <c r="Y344" s="31">
        <f t="shared" si="5"/>
        <v>11199179868</v>
      </c>
      <c r="Z344" s="31">
        <v>11199179868</v>
      </c>
      <c r="AA344" s="31">
        <v>0</v>
      </c>
      <c r="AB344" s="54">
        <v>0</v>
      </c>
    </row>
    <row r="345" spans="1:28" s="30" customFormat="1" ht="61.2" hidden="1" x14ac:dyDescent="0.25">
      <c r="A345" s="43" t="s">
        <v>55</v>
      </c>
      <c r="B345" s="44" t="s">
        <v>84</v>
      </c>
      <c r="C345" s="45" t="s">
        <v>140</v>
      </c>
      <c r="D345" s="45" t="s">
        <v>1448</v>
      </c>
      <c r="E345" s="45" t="s">
        <v>1466</v>
      </c>
      <c r="F345" s="44">
        <v>152</v>
      </c>
      <c r="G345" s="46" t="s">
        <v>1528</v>
      </c>
      <c r="H345" s="45" t="s">
        <v>1529</v>
      </c>
      <c r="I345" s="44" t="s">
        <v>90</v>
      </c>
      <c r="J345" s="1">
        <v>283</v>
      </c>
      <c r="K345" s="1">
        <v>244</v>
      </c>
      <c r="L345" s="47">
        <v>283</v>
      </c>
      <c r="M345" s="1"/>
      <c r="N345" s="43" t="s">
        <v>1379</v>
      </c>
      <c r="O345" s="45" t="s">
        <v>1380</v>
      </c>
      <c r="P345" s="48" t="s">
        <v>1530</v>
      </c>
      <c r="Q345" s="45" t="str">
        <f>VLOOKUP(P345,'[1]PLAN DE ACCION 2017'!$Q$18:$R$1102,2,0)</f>
        <v>PAGO DE SERVICIOS PUBLICOS DE LOS ESTABLECIMIENTOS EDUCATIVOS ESTATALES</v>
      </c>
      <c r="R345" s="49">
        <v>2570940000</v>
      </c>
      <c r="S345" s="45" t="s">
        <v>2992</v>
      </c>
      <c r="T345" s="50" t="s">
        <v>2979</v>
      </c>
      <c r="U345" s="51">
        <v>6</v>
      </c>
      <c r="V345" s="52">
        <v>43101</v>
      </c>
      <c r="W345" s="53">
        <v>12</v>
      </c>
      <c r="X345" s="43" t="s">
        <v>1383</v>
      </c>
      <c r="Y345" s="31">
        <f t="shared" si="5"/>
        <v>2570940000</v>
      </c>
      <c r="Z345" s="31">
        <v>2570940000</v>
      </c>
      <c r="AA345" s="31">
        <v>0</v>
      </c>
      <c r="AB345" s="54">
        <v>0</v>
      </c>
    </row>
    <row r="346" spans="1:28" s="30" customFormat="1" ht="61.2" hidden="1" x14ac:dyDescent="0.25">
      <c r="A346" s="43" t="s">
        <v>55</v>
      </c>
      <c r="B346" s="44" t="s">
        <v>84</v>
      </c>
      <c r="C346" s="45" t="s">
        <v>140</v>
      </c>
      <c r="D346" s="45" t="s">
        <v>1448</v>
      </c>
      <c r="E346" s="45" t="s">
        <v>1466</v>
      </c>
      <c r="F346" s="44">
        <v>153</v>
      </c>
      <c r="G346" s="46" t="s">
        <v>1531</v>
      </c>
      <c r="H346" s="45" t="s">
        <v>1532</v>
      </c>
      <c r="I346" s="44" t="s">
        <v>90</v>
      </c>
      <c r="J346" s="1">
        <v>283</v>
      </c>
      <c r="K346" s="1">
        <v>0</v>
      </c>
      <c r="L346" s="47">
        <v>105</v>
      </c>
      <c r="M346" s="1"/>
      <c r="N346" s="43" t="s">
        <v>1379</v>
      </c>
      <c r="O346" s="45" t="s">
        <v>1380</v>
      </c>
      <c r="P346" s="48" t="s">
        <v>1533</v>
      </c>
      <c r="Q346" s="45" t="str">
        <f>VLOOKUP(P346,'[1]PLAN DE ACCION 2017'!$Q$18:$R$1102,2,0)</f>
        <v>Integración reorganización de las IED</v>
      </c>
      <c r="R346" s="49">
        <v>100000000</v>
      </c>
      <c r="S346" s="45" t="s">
        <v>2741</v>
      </c>
      <c r="T346" s="50" t="s">
        <v>2979</v>
      </c>
      <c r="U346" s="51">
        <v>1</v>
      </c>
      <c r="V346" s="52">
        <v>43101</v>
      </c>
      <c r="W346" s="53">
        <v>12</v>
      </c>
      <c r="X346" s="43" t="s">
        <v>1383</v>
      </c>
      <c r="Y346" s="31">
        <f t="shared" si="5"/>
        <v>100000000</v>
      </c>
      <c r="Z346" s="31">
        <v>100000000</v>
      </c>
      <c r="AA346" s="31">
        <v>0</v>
      </c>
      <c r="AB346" s="54">
        <v>0</v>
      </c>
    </row>
    <row r="347" spans="1:28" s="30" customFormat="1" ht="51" hidden="1" x14ac:dyDescent="0.25">
      <c r="A347" s="43" t="s">
        <v>55</v>
      </c>
      <c r="B347" s="44" t="s">
        <v>84</v>
      </c>
      <c r="C347" s="45" t="s">
        <v>140</v>
      </c>
      <c r="D347" s="45" t="s">
        <v>2518</v>
      </c>
      <c r="E347" s="45" t="s">
        <v>2519</v>
      </c>
      <c r="F347" s="44">
        <v>156</v>
      </c>
      <c r="G347" s="46" t="s">
        <v>2530</v>
      </c>
      <c r="H347" s="45" t="s">
        <v>2549</v>
      </c>
      <c r="I347" s="44" t="s">
        <v>90</v>
      </c>
      <c r="J347" s="1">
        <v>100</v>
      </c>
      <c r="K347" s="1">
        <v>47</v>
      </c>
      <c r="L347" s="47">
        <v>23</v>
      </c>
      <c r="M347" s="1"/>
      <c r="N347" s="43" t="s">
        <v>2569</v>
      </c>
      <c r="O347" s="45" t="s">
        <v>2570</v>
      </c>
      <c r="P347" s="48" t="s">
        <v>2616</v>
      </c>
      <c r="Q347" s="45" t="str">
        <f>VLOOKUP(P347,'[1]PLAN DE ACCION 2017'!$Q$18:$R$1102,2,0)</f>
        <v>PROYECTOS DE INVESTIGACIÓN Y DE EMPRENDIMIENTO APOYADOS EN LAS IED</v>
      </c>
      <c r="R347" s="49">
        <v>500000000</v>
      </c>
      <c r="S347" s="45" t="s">
        <v>2760</v>
      </c>
      <c r="T347" s="50" t="s">
        <v>2979</v>
      </c>
      <c r="U347" s="51">
        <v>30</v>
      </c>
      <c r="V347" s="52">
        <v>43101</v>
      </c>
      <c r="W347" s="53">
        <v>12</v>
      </c>
      <c r="X347" s="43" t="s">
        <v>1391</v>
      </c>
      <c r="Y347" s="31">
        <f t="shared" si="5"/>
        <v>150000000</v>
      </c>
      <c r="Z347" s="31">
        <v>150000000</v>
      </c>
      <c r="AA347" s="31">
        <v>0</v>
      </c>
      <c r="AB347" s="54">
        <v>0</v>
      </c>
    </row>
    <row r="348" spans="1:28" s="30" customFormat="1" ht="51" hidden="1" x14ac:dyDescent="0.25">
      <c r="A348" s="43" t="s">
        <v>55</v>
      </c>
      <c r="B348" s="44" t="s">
        <v>84</v>
      </c>
      <c r="C348" s="45" t="s">
        <v>140</v>
      </c>
      <c r="D348" s="45" t="s">
        <v>2518</v>
      </c>
      <c r="E348" s="45" t="s">
        <v>2519</v>
      </c>
      <c r="F348" s="44">
        <v>156</v>
      </c>
      <c r="G348" s="46" t="s">
        <v>2530</v>
      </c>
      <c r="H348" s="45" t="s">
        <v>2549</v>
      </c>
      <c r="I348" s="44" t="s">
        <v>90</v>
      </c>
      <c r="J348" s="1">
        <v>100</v>
      </c>
      <c r="K348" s="1">
        <v>47</v>
      </c>
      <c r="L348" s="47">
        <v>23</v>
      </c>
      <c r="M348" s="1"/>
      <c r="N348" s="43" t="s">
        <v>2569</v>
      </c>
      <c r="O348" s="45" t="s">
        <v>2570</v>
      </c>
      <c r="P348" s="48" t="s">
        <v>2616</v>
      </c>
      <c r="Q348" s="45" t="str">
        <f>VLOOKUP(P348,'[1]PLAN DE ACCION 2017'!$Q$18:$R$1102,2,0)</f>
        <v>PROYECTOS DE INVESTIGACIÓN Y DE EMPRENDIMIENTO APOYADOS EN LAS IED</v>
      </c>
      <c r="R348" s="49">
        <v>500000000</v>
      </c>
      <c r="S348" s="45" t="s">
        <v>2759</v>
      </c>
      <c r="T348" s="50" t="s">
        <v>2979</v>
      </c>
      <c r="U348" s="51">
        <v>40</v>
      </c>
      <c r="V348" s="52">
        <v>43101</v>
      </c>
      <c r="W348" s="53">
        <v>12</v>
      </c>
      <c r="X348" s="43" t="s">
        <v>1391</v>
      </c>
      <c r="Y348" s="31">
        <f t="shared" si="5"/>
        <v>350000000</v>
      </c>
      <c r="Z348" s="31">
        <v>350000000</v>
      </c>
      <c r="AA348" s="31">
        <v>0</v>
      </c>
      <c r="AB348" s="54">
        <v>0</v>
      </c>
    </row>
    <row r="349" spans="1:28" s="30" customFormat="1" ht="61.2" hidden="1" x14ac:dyDescent="0.25">
      <c r="A349" s="43" t="s">
        <v>55</v>
      </c>
      <c r="B349" s="44" t="s">
        <v>84</v>
      </c>
      <c r="C349" s="45" t="s">
        <v>43</v>
      </c>
      <c r="D349" s="45" t="s">
        <v>156</v>
      </c>
      <c r="E349" s="45" t="s">
        <v>157</v>
      </c>
      <c r="F349" s="44">
        <v>561</v>
      </c>
      <c r="G349" s="46" t="s">
        <v>1377</v>
      </c>
      <c r="H349" s="45" t="s">
        <v>1378</v>
      </c>
      <c r="I349" s="44" t="s">
        <v>90</v>
      </c>
      <c r="J349" s="1">
        <v>2</v>
      </c>
      <c r="K349" s="1">
        <v>0</v>
      </c>
      <c r="L349" s="47">
        <v>1</v>
      </c>
      <c r="M349" s="1"/>
      <c r="N349" s="43" t="s">
        <v>1379</v>
      </c>
      <c r="O349" s="45" t="s">
        <v>1380</v>
      </c>
      <c r="P349" s="48" t="s">
        <v>1381</v>
      </c>
      <c r="Q349" s="45" t="str">
        <f>VLOOKUP(P349,'[1]PLAN DE ACCION 2017'!$Q$18:$R$1102,2,0)</f>
        <v>Modernización de la SEC</v>
      </c>
      <c r="R349" s="49">
        <v>250000000</v>
      </c>
      <c r="S349" s="45" t="s">
        <v>1382</v>
      </c>
      <c r="T349" s="50" t="s">
        <v>2979</v>
      </c>
      <c r="U349" s="51">
        <v>1</v>
      </c>
      <c r="V349" s="52">
        <v>43101</v>
      </c>
      <c r="W349" s="53">
        <v>12</v>
      </c>
      <c r="X349" s="43" t="s">
        <v>1383</v>
      </c>
      <c r="Y349" s="31">
        <f t="shared" si="5"/>
        <v>250000000</v>
      </c>
      <c r="Z349" s="31">
        <v>250000000</v>
      </c>
      <c r="AA349" s="31">
        <v>0</v>
      </c>
      <c r="AB349" s="54">
        <v>0</v>
      </c>
    </row>
    <row r="350" spans="1:28" s="30" customFormat="1" ht="51" hidden="1" x14ac:dyDescent="0.25">
      <c r="A350" s="43" t="s">
        <v>56</v>
      </c>
      <c r="B350" s="44" t="s">
        <v>84</v>
      </c>
      <c r="C350" s="45" t="s">
        <v>140</v>
      </c>
      <c r="D350" s="45" t="s">
        <v>2021</v>
      </c>
      <c r="E350" s="45" t="s">
        <v>2022</v>
      </c>
      <c r="F350" s="44">
        <v>163</v>
      </c>
      <c r="G350" s="46" t="s">
        <v>2026</v>
      </c>
      <c r="H350" s="45" t="s">
        <v>2027</v>
      </c>
      <c r="I350" s="44" t="s">
        <v>90</v>
      </c>
      <c r="J350" s="1">
        <v>643543</v>
      </c>
      <c r="K350" s="1">
        <v>744726</v>
      </c>
      <c r="L350" s="47">
        <v>35117</v>
      </c>
      <c r="M350" s="1"/>
      <c r="N350" s="43" t="s">
        <v>2023</v>
      </c>
      <c r="O350" s="45" t="s">
        <v>2024</v>
      </c>
      <c r="P350" s="48" t="s">
        <v>2028</v>
      </c>
      <c r="Q350" s="45" t="str">
        <f>VLOOKUP(P350,'[1]PLAN DE ACCION 2017'!$Q$18:$R$1102,2,0)</f>
        <v>HECTÁREAS CON ESTUDIOS DE AMENAZA Y RIESGO</v>
      </c>
      <c r="R350" s="49">
        <v>2820000000</v>
      </c>
      <c r="S350" s="45" t="s">
        <v>2030</v>
      </c>
      <c r="T350" s="50" t="s">
        <v>3025</v>
      </c>
      <c r="U350" s="51">
        <v>1</v>
      </c>
      <c r="V350" s="52">
        <v>43101</v>
      </c>
      <c r="W350" s="53">
        <v>12</v>
      </c>
      <c r="X350" s="43" t="s">
        <v>2025</v>
      </c>
      <c r="Y350" s="31">
        <f t="shared" si="5"/>
        <v>2770000000</v>
      </c>
      <c r="Z350" s="31">
        <v>2770000000</v>
      </c>
      <c r="AA350" s="31">
        <v>0</v>
      </c>
      <c r="AB350" s="54">
        <v>0</v>
      </c>
    </row>
    <row r="351" spans="1:28" s="30" customFormat="1" ht="51" hidden="1" x14ac:dyDescent="0.25">
      <c r="A351" s="43" t="s">
        <v>56</v>
      </c>
      <c r="B351" s="44" t="s">
        <v>84</v>
      </c>
      <c r="C351" s="45" t="s">
        <v>140</v>
      </c>
      <c r="D351" s="45" t="s">
        <v>2021</v>
      </c>
      <c r="E351" s="45" t="s">
        <v>2022</v>
      </c>
      <c r="F351" s="44">
        <v>163</v>
      </c>
      <c r="G351" s="46" t="s">
        <v>2026</v>
      </c>
      <c r="H351" s="45" t="s">
        <v>2027</v>
      </c>
      <c r="I351" s="44" t="s">
        <v>90</v>
      </c>
      <c r="J351" s="1">
        <v>643543</v>
      </c>
      <c r="K351" s="1">
        <v>744726</v>
      </c>
      <c r="L351" s="47">
        <v>35117</v>
      </c>
      <c r="M351" s="1"/>
      <c r="N351" s="43" t="s">
        <v>2023</v>
      </c>
      <c r="O351" s="45" t="s">
        <v>2024</v>
      </c>
      <c r="P351" s="48" t="s">
        <v>2028</v>
      </c>
      <c r="Q351" s="45" t="str">
        <f>VLOOKUP(P351,'[1]PLAN DE ACCION 2017'!$Q$18:$R$1102,2,0)</f>
        <v>HECTÁREAS CON ESTUDIOS DE AMENAZA Y RIESGO</v>
      </c>
      <c r="R351" s="49">
        <v>2820000000</v>
      </c>
      <c r="S351" s="45" t="s">
        <v>2029</v>
      </c>
      <c r="T351" s="50" t="s">
        <v>3019</v>
      </c>
      <c r="U351" s="51">
        <v>1</v>
      </c>
      <c r="V351" s="52">
        <v>43415</v>
      </c>
      <c r="W351" s="53">
        <v>1</v>
      </c>
      <c r="X351" s="43" t="s">
        <v>2025</v>
      </c>
      <c r="Y351" s="31">
        <f t="shared" si="5"/>
        <v>50000000</v>
      </c>
      <c r="Z351" s="31">
        <v>50000000</v>
      </c>
      <c r="AA351" s="31">
        <v>0</v>
      </c>
      <c r="AB351" s="54">
        <v>0</v>
      </c>
    </row>
    <row r="352" spans="1:28" s="30" customFormat="1" ht="30.6" hidden="1" x14ac:dyDescent="0.25">
      <c r="A352" s="43" t="s">
        <v>56</v>
      </c>
      <c r="B352" s="44" t="s">
        <v>84</v>
      </c>
      <c r="C352" s="45" t="s">
        <v>140</v>
      </c>
      <c r="D352" s="45" t="s">
        <v>2021</v>
      </c>
      <c r="E352" s="45" t="s">
        <v>2032</v>
      </c>
      <c r="F352" s="44">
        <v>166</v>
      </c>
      <c r="G352" s="46" t="s">
        <v>2033</v>
      </c>
      <c r="H352" s="45" t="s">
        <v>2034</v>
      </c>
      <c r="I352" s="44" t="s">
        <v>146</v>
      </c>
      <c r="J352" s="1">
        <v>30</v>
      </c>
      <c r="K352" s="1">
        <v>15</v>
      </c>
      <c r="L352" s="47">
        <v>10</v>
      </c>
      <c r="M352" s="1"/>
      <c r="N352" s="43" t="s">
        <v>2035</v>
      </c>
      <c r="O352" s="45" t="s">
        <v>2036</v>
      </c>
      <c r="P352" s="48" t="s">
        <v>2037</v>
      </c>
      <c r="Q352" s="45" t="str">
        <f>VLOOKUP(P352,'[1]PLAN DE ACCION 2017'!$Q$18:$R$1102,2,0)</f>
        <v>CARTOGRAFIA BASICA OBTENIDA</v>
      </c>
      <c r="R352" s="49">
        <v>2000000000</v>
      </c>
      <c r="S352" s="45" t="s">
        <v>2038</v>
      </c>
      <c r="T352" s="50" t="s">
        <v>3021</v>
      </c>
      <c r="U352" s="51">
        <v>1</v>
      </c>
      <c r="V352" s="52">
        <v>43252</v>
      </c>
      <c r="W352" s="53">
        <v>6</v>
      </c>
      <c r="X352" s="43" t="s">
        <v>1981</v>
      </c>
      <c r="Y352" s="31">
        <f t="shared" si="5"/>
        <v>1000000000</v>
      </c>
      <c r="Z352" s="31">
        <v>1000000000</v>
      </c>
      <c r="AA352" s="31">
        <v>0</v>
      </c>
      <c r="AB352" s="54">
        <v>0</v>
      </c>
    </row>
    <row r="353" spans="1:28" s="30" customFormat="1" ht="40.799999999999997" hidden="1" x14ac:dyDescent="0.25">
      <c r="A353" s="43" t="s">
        <v>56</v>
      </c>
      <c r="B353" s="44" t="s">
        <v>84</v>
      </c>
      <c r="C353" s="45" t="s">
        <v>140</v>
      </c>
      <c r="D353" s="45" t="s">
        <v>2021</v>
      </c>
      <c r="E353" s="45" t="s">
        <v>2032</v>
      </c>
      <c r="F353" s="44">
        <v>166</v>
      </c>
      <c r="G353" s="46" t="s">
        <v>2033</v>
      </c>
      <c r="H353" s="45" t="s">
        <v>2034</v>
      </c>
      <c r="I353" s="44" t="s">
        <v>146</v>
      </c>
      <c r="J353" s="1">
        <v>30</v>
      </c>
      <c r="K353" s="1">
        <v>15</v>
      </c>
      <c r="L353" s="47">
        <v>10</v>
      </c>
      <c r="M353" s="1"/>
      <c r="N353" s="43" t="s">
        <v>2035</v>
      </c>
      <c r="O353" s="45" t="s">
        <v>2036</v>
      </c>
      <c r="P353" s="48" t="s">
        <v>2037</v>
      </c>
      <c r="Q353" s="45" t="str">
        <f>VLOOKUP(P353,'[1]PLAN DE ACCION 2017'!$Q$18:$R$1102,2,0)</f>
        <v>CARTOGRAFIA BASICA OBTENIDA</v>
      </c>
      <c r="R353" s="49">
        <v>2000000000</v>
      </c>
      <c r="S353" s="45" t="s">
        <v>2045</v>
      </c>
      <c r="T353" s="50" t="s">
        <v>3021</v>
      </c>
      <c r="U353" s="51">
        <v>1</v>
      </c>
      <c r="V353" s="52">
        <v>43252</v>
      </c>
      <c r="W353" s="53">
        <v>6</v>
      </c>
      <c r="X353" s="43" t="s">
        <v>1981</v>
      </c>
      <c r="Y353" s="31">
        <f t="shared" si="5"/>
        <v>1000000000</v>
      </c>
      <c r="Z353" s="31">
        <v>1000000000</v>
      </c>
      <c r="AA353" s="31">
        <v>0</v>
      </c>
      <c r="AB353" s="54">
        <v>0</v>
      </c>
    </row>
    <row r="354" spans="1:28" s="30" customFormat="1" ht="71.400000000000006" hidden="1" x14ac:dyDescent="0.25">
      <c r="A354" s="43" t="s">
        <v>56</v>
      </c>
      <c r="B354" s="44" t="s">
        <v>84</v>
      </c>
      <c r="C354" s="45" t="s">
        <v>140</v>
      </c>
      <c r="D354" s="45" t="s">
        <v>2021</v>
      </c>
      <c r="E354" s="45" t="s">
        <v>2032</v>
      </c>
      <c r="F354" s="44">
        <v>167</v>
      </c>
      <c r="G354" s="46" t="s">
        <v>2039</v>
      </c>
      <c r="H354" s="45" t="s">
        <v>2040</v>
      </c>
      <c r="I354" s="44" t="s">
        <v>146</v>
      </c>
      <c r="J354" s="1">
        <v>70</v>
      </c>
      <c r="K354" s="1">
        <v>30</v>
      </c>
      <c r="L354" s="47">
        <v>20</v>
      </c>
      <c r="M354" s="1"/>
      <c r="N354" s="43" t="s">
        <v>2035</v>
      </c>
      <c r="O354" s="45" t="s">
        <v>2036</v>
      </c>
      <c r="P354" s="48" t="s">
        <v>2041</v>
      </c>
      <c r="Q354" s="45" t="str">
        <f>VLOOKUP(P354,'[1]PLAN DE ACCION 2017'!$Q$18:$R$1102,2,0)</f>
        <v>INFRAESTRUCTURA DE DATOS ESPACIALES IMPLEMENTADA Y EN FUNCIONAMIENTO</v>
      </c>
      <c r="R354" s="49">
        <v>2000000000</v>
      </c>
      <c r="S354" s="45" t="s">
        <v>2761</v>
      </c>
      <c r="T354" s="50" t="s">
        <v>3021</v>
      </c>
      <c r="U354" s="51">
        <v>20</v>
      </c>
      <c r="V354" s="52">
        <v>43192</v>
      </c>
      <c r="W354" s="53">
        <v>3</v>
      </c>
      <c r="X354" s="43" t="s">
        <v>1981</v>
      </c>
      <c r="Y354" s="31">
        <f t="shared" si="5"/>
        <v>300000000</v>
      </c>
      <c r="Z354" s="31">
        <v>300000000</v>
      </c>
      <c r="AA354" s="31">
        <v>0</v>
      </c>
      <c r="AB354" s="54">
        <v>0</v>
      </c>
    </row>
    <row r="355" spans="1:28" s="30" customFormat="1" ht="30.6" hidden="1" x14ac:dyDescent="0.25">
      <c r="A355" s="43" t="s">
        <v>56</v>
      </c>
      <c r="B355" s="44" t="s">
        <v>84</v>
      </c>
      <c r="C355" s="45" t="s">
        <v>140</v>
      </c>
      <c r="D355" s="45" t="s">
        <v>2021</v>
      </c>
      <c r="E355" s="45" t="s">
        <v>2032</v>
      </c>
      <c r="F355" s="44">
        <v>167</v>
      </c>
      <c r="G355" s="46" t="s">
        <v>2039</v>
      </c>
      <c r="H355" s="45" t="s">
        <v>2040</v>
      </c>
      <c r="I355" s="44" t="s">
        <v>146</v>
      </c>
      <c r="J355" s="1">
        <v>70</v>
      </c>
      <c r="K355" s="1">
        <v>30</v>
      </c>
      <c r="L355" s="47">
        <v>20</v>
      </c>
      <c r="M355" s="1"/>
      <c r="N355" s="43" t="s">
        <v>2035</v>
      </c>
      <c r="O355" s="45" t="s">
        <v>2036</v>
      </c>
      <c r="P355" s="48" t="s">
        <v>2041</v>
      </c>
      <c r="Q355" s="45" t="str">
        <f>VLOOKUP(P355,'[1]PLAN DE ACCION 2017'!$Q$18:$R$1102,2,0)</f>
        <v>INFRAESTRUCTURA DE DATOS ESPACIALES IMPLEMENTADA Y EN FUNCIONAMIENTO</v>
      </c>
      <c r="R355" s="49">
        <v>2000000000</v>
      </c>
      <c r="S355" s="45" t="s">
        <v>2762</v>
      </c>
      <c r="T355" s="50" t="s">
        <v>3019</v>
      </c>
      <c r="U355" s="51">
        <v>10</v>
      </c>
      <c r="V355" s="52">
        <v>43192</v>
      </c>
      <c r="W355" s="53">
        <v>6</v>
      </c>
      <c r="X355" s="43" t="s">
        <v>1981</v>
      </c>
      <c r="Y355" s="31">
        <f t="shared" si="5"/>
        <v>600000000</v>
      </c>
      <c r="Z355" s="31">
        <v>600000000</v>
      </c>
      <c r="AA355" s="31">
        <v>0</v>
      </c>
      <c r="AB355" s="54">
        <v>0</v>
      </c>
    </row>
    <row r="356" spans="1:28" s="30" customFormat="1" ht="30.6" hidden="1" x14ac:dyDescent="0.25">
      <c r="A356" s="43" t="s">
        <v>56</v>
      </c>
      <c r="B356" s="44" t="s">
        <v>84</v>
      </c>
      <c r="C356" s="45" t="s">
        <v>140</v>
      </c>
      <c r="D356" s="45" t="s">
        <v>2021</v>
      </c>
      <c r="E356" s="45" t="s">
        <v>2032</v>
      </c>
      <c r="F356" s="44">
        <v>167</v>
      </c>
      <c r="G356" s="46" t="s">
        <v>2039</v>
      </c>
      <c r="H356" s="45" t="s">
        <v>2040</v>
      </c>
      <c r="I356" s="44" t="s">
        <v>146</v>
      </c>
      <c r="J356" s="1">
        <v>70</v>
      </c>
      <c r="K356" s="1">
        <v>30</v>
      </c>
      <c r="L356" s="47">
        <v>20</v>
      </c>
      <c r="M356" s="1"/>
      <c r="N356" s="43" t="s">
        <v>2035</v>
      </c>
      <c r="O356" s="45" t="s">
        <v>2036</v>
      </c>
      <c r="P356" s="48" t="s">
        <v>2041</v>
      </c>
      <c r="Q356" s="45" t="str">
        <f>VLOOKUP(P356,'[1]PLAN DE ACCION 2017'!$Q$18:$R$1102,2,0)</f>
        <v>INFRAESTRUCTURA DE DATOS ESPACIALES IMPLEMENTADA Y EN FUNCIONAMIENTO</v>
      </c>
      <c r="R356" s="49">
        <v>2000000000</v>
      </c>
      <c r="S356" s="45" t="s">
        <v>2042</v>
      </c>
      <c r="T356" s="50" t="s">
        <v>3021</v>
      </c>
      <c r="U356" s="51">
        <v>1</v>
      </c>
      <c r="V356" s="52">
        <v>43192</v>
      </c>
      <c r="W356" s="53">
        <v>2</v>
      </c>
      <c r="X356" s="43" t="s">
        <v>1981</v>
      </c>
      <c r="Y356" s="31">
        <f t="shared" si="5"/>
        <v>1100000000</v>
      </c>
      <c r="Z356" s="31">
        <v>1100000000</v>
      </c>
      <c r="AA356" s="31">
        <v>0</v>
      </c>
      <c r="AB356" s="54">
        <v>0</v>
      </c>
    </row>
    <row r="357" spans="1:28" s="30" customFormat="1" ht="51" hidden="1" x14ac:dyDescent="0.25">
      <c r="A357" s="43" t="s">
        <v>56</v>
      </c>
      <c r="B357" s="44" t="s">
        <v>84</v>
      </c>
      <c r="C357" s="45" t="s">
        <v>140</v>
      </c>
      <c r="D357" s="45" t="s">
        <v>2021</v>
      </c>
      <c r="E357" s="45" t="s">
        <v>2032</v>
      </c>
      <c r="F357" s="44">
        <v>168</v>
      </c>
      <c r="G357" s="46" t="s">
        <v>2043</v>
      </c>
      <c r="H357" s="45" t="s">
        <v>148</v>
      </c>
      <c r="I357" s="44" t="s">
        <v>90</v>
      </c>
      <c r="J357" s="1">
        <v>1</v>
      </c>
      <c r="K357" s="1">
        <v>0.3</v>
      </c>
      <c r="L357" s="47">
        <v>0.45</v>
      </c>
      <c r="M357" s="1"/>
      <c r="N357" s="43" t="s">
        <v>2035</v>
      </c>
      <c r="O357" s="45" t="s">
        <v>2036</v>
      </c>
      <c r="P357" s="48" t="s">
        <v>2044</v>
      </c>
      <c r="Q357" s="45" t="str">
        <f>VLOOKUP(P357,'[1]PLAN DE ACCION 2017'!$Q$18:$R$1102,2,0)</f>
        <v>SIG DE ORDENAMIENTO TERRITORIAL IMPLEMENTADO</v>
      </c>
      <c r="R357" s="49">
        <v>180000000</v>
      </c>
      <c r="S357" s="45" t="s">
        <v>2046</v>
      </c>
      <c r="T357" s="50" t="s">
        <v>3021</v>
      </c>
      <c r="U357" s="51">
        <v>1</v>
      </c>
      <c r="V357" s="52">
        <v>43110</v>
      </c>
      <c r="W357" s="53">
        <v>11</v>
      </c>
      <c r="X357" s="43" t="s">
        <v>2025</v>
      </c>
      <c r="Y357" s="31">
        <f t="shared" si="5"/>
        <v>40000000</v>
      </c>
      <c r="Z357" s="31">
        <v>40000000</v>
      </c>
      <c r="AA357" s="31">
        <v>0</v>
      </c>
      <c r="AB357" s="54">
        <v>0</v>
      </c>
    </row>
    <row r="358" spans="1:28" s="30" customFormat="1" ht="51" hidden="1" x14ac:dyDescent="0.25">
      <c r="A358" s="43" t="s">
        <v>56</v>
      </c>
      <c r="B358" s="44" t="s">
        <v>84</v>
      </c>
      <c r="C358" s="45" t="s">
        <v>140</v>
      </c>
      <c r="D358" s="45" t="s">
        <v>2021</v>
      </c>
      <c r="E358" s="45" t="s">
        <v>2032</v>
      </c>
      <c r="F358" s="44">
        <v>168</v>
      </c>
      <c r="G358" s="46" t="s">
        <v>2043</v>
      </c>
      <c r="H358" s="45" t="s">
        <v>148</v>
      </c>
      <c r="I358" s="44" t="s">
        <v>90</v>
      </c>
      <c r="J358" s="1">
        <v>1</v>
      </c>
      <c r="K358" s="1">
        <v>0.3</v>
      </c>
      <c r="L358" s="47">
        <v>0.45</v>
      </c>
      <c r="M358" s="1"/>
      <c r="N358" s="43" t="s">
        <v>2035</v>
      </c>
      <c r="O358" s="45" t="s">
        <v>2036</v>
      </c>
      <c r="P358" s="48" t="s">
        <v>2044</v>
      </c>
      <c r="Q358" s="45" t="str">
        <f>VLOOKUP(P358,'[1]PLAN DE ACCION 2017'!$Q$18:$R$1102,2,0)</f>
        <v>SIG DE ORDENAMIENTO TERRITORIAL IMPLEMENTADO</v>
      </c>
      <c r="R358" s="49">
        <v>180000000</v>
      </c>
      <c r="S358" s="45" t="s">
        <v>2047</v>
      </c>
      <c r="T358" s="50" t="s">
        <v>3019</v>
      </c>
      <c r="U358" s="51">
        <v>5</v>
      </c>
      <c r="V358" s="52">
        <v>43101</v>
      </c>
      <c r="W358" s="53">
        <v>12</v>
      </c>
      <c r="X358" s="43" t="s">
        <v>2025</v>
      </c>
      <c r="Y358" s="31">
        <f t="shared" si="5"/>
        <v>20000000</v>
      </c>
      <c r="Z358" s="31">
        <v>20000000</v>
      </c>
      <c r="AA358" s="31">
        <v>0</v>
      </c>
      <c r="AB358" s="54">
        <v>0</v>
      </c>
    </row>
    <row r="359" spans="1:28" s="30" customFormat="1" ht="51" hidden="1" x14ac:dyDescent="0.25">
      <c r="A359" s="43" t="s">
        <v>56</v>
      </c>
      <c r="B359" s="44" t="s">
        <v>84</v>
      </c>
      <c r="C359" s="45" t="s">
        <v>140</v>
      </c>
      <c r="D359" s="45" t="s">
        <v>2021</v>
      </c>
      <c r="E359" s="45" t="s">
        <v>2032</v>
      </c>
      <c r="F359" s="44">
        <v>168</v>
      </c>
      <c r="G359" s="46" t="s">
        <v>2043</v>
      </c>
      <c r="H359" s="45" t="s">
        <v>148</v>
      </c>
      <c r="I359" s="44" t="s">
        <v>90</v>
      </c>
      <c r="J359" s="1">
        <v>1</v>
      </c>
      <c r="K359" s="1">
        <v>0.3</v>
      </c>
      <c r="L359" s="47">
        <v>0.45</v>
      </c>
      <c r="M359" s="1"/>
      <c r="N359" s="43" t="s">
        <v>2035</v>
      </c>
      <c r="O359" s="45" t="s">
        <v>2036</v>
      </c>
      <c r="P359" s="48" t="s">
        <v>2044</v>
      </c>
      <c r="Q359" s="45" t="str">
        <f>VLOOKUP(P359,'[1]PLAN DE ACCION 2017'!$Q$18:$R$1102,2,0)</f>
        <v>SIG DE ORDENAMIENTO TERRITORIAL IMPLEMENTADO</v>
      </c>
      <c r="R359" s="49">
        <v>180000000</v>
      </c>
      <c r="S359" s="45" t="s">
        <v>2763</v>
      </c>
      <c r="T359" s="50" t="s">
        <v>3021</v>
      </c>
      <c r="U359" s="51">
        <v>3</v>
      </c>
      <c r="V359" s="52">
        <v>43109</v>
      </c>
      <c r="W359" s="53">
        <v>11</v>
      </c>
      <c r="X359" s="43" t="s">
        <v>2025</v>
      </c>
      <c r="Y359" s="31">
        <f t="shared" si="5"/>
        <v>80000000</v>
      </c>
      <c r="Z359" s="31">
        <v>80000000</v>
      </c>
      <c r="AA359" s="31">
        <v>0</v>
      </c>
      <c r="AB359" s="54">
        <v>0</v>
      </c>
    </row>
    <row r="360" spans="1:28" s="30" customFormat="1" ht="51" hidden="1" x14ac:dyDescent="0.25">
      <c r="A360" s="43" t="s">
        <v>56</v>
      </c>
      <c r="B360" s="44" t="s">
        <v>84</v>
      </c>
      <c r="C360" s="45" t="s">
        <v>140</v>
      </c>
      <c r="D360" s="45" t="s">
        <v>2021</v>
      </c>
      <c r="E360" s="45" t="s">
        <v>2032</v>
      </c>
      <c r="F360" s="44">
        <v>168</v>
      </c>
      <c r="G360" s="46" t="s">
        <v>2043</v>
      </c>
      <c r="H360" s="45" t="s">
        <v>148</v>
      </c>
      <c r="I360" s="44" t="s">
        <v>90</v>
      </c>
      <c r="J360" s="1">
        <v>1</v>
      </c>
      <c r="K360" s="1">
        <v>0.3</v>
      </c>
      <c r="L360" s="47">
        <v>0.45</v>
      </c>
      <c r="M360" s="1"/>
      <c r="N360" s="43" t="s">
        <v>2035</v>
      </c>
      <c r="O360" s="45" t="s">
        <v>2036</v>
      </c>
      <c r="P360" s="48" t="s">
        <v>2044</v>
      </c>
      <c r="Q360" s="45" t="str">
        <f>VLOOKUP(P360,'[1]PLAN DE ACCION 2017'!$Q$18:$R$1102,2,0)</f>
        <v>SIG DE ORDENAMIENTO TERRITORIAL IMPLEMENTADO</v>
      </c>
      <c r="R360" s="49">
        <v>180000000</v>
      </c>
      <c r="S360" s="45" t="s">
        <v>2048</v>
      </c>
      <c r="T360" s="50" t="s">
        <v>3021</v>
      </c>
      <c r="U360" s="51">
        <v>1</v>
      </c>
      <c r="V360" s="52">
        <v>43132</v>
      </c>
      <c r="W360" s="53">
        <v>11</v>
      </c>
      <c r="X360" s="43" t="s">
        <v>2025</v>
      </c>
      <c r="Y360" s="31">
        <f t="shared" si="5"/>
        <v>40000000</v>
      </c>
      <c r="Z360" s="31">
        <v>40000000</v>
      </c>
      <c r="AA360" s="31">
        <v>0</v>
      </c>
      <c r="AB360" s="54">
        <v>0</v>
      </c>
    </row>
    <row r="361" spans="1:28" s="30" customFormat="1" ht="51" hidden="1" x14ac:dyDescent="0.25">
      <c r="A361" s="43" t="s">
        <v>56</v>
      </c>
      <c r="B361" s="44" t="s">
        <v>84</v>
      </c>
      <c r="C361" s="45" t="s">
        <v>43</v>
      </c>
      <c r="D361" s="45" t="s">
        <v>128</v>
      </c>
      <c r="E361" s="45" t="s">
        <v>396</v>
      </c>
      <c r="F361" s="44">
        <v>483</v>
      </c>
      <c r="G361" s="46" t="s">
        <v>2079</v>
      </c>
      <c r="H361" s="45" t="s">
        <v>2080</v>
      </c>
      <c r="I361" s="44" t="s">
        <v>90</v>
      </c>
      <c r="J361" s="1">
        <v>117</v>
      </c>
      <c r="K361" s="1">
        <v>117</v>
      </c>
      <c r="L361" s="47">
        <v>117</v>
      </c>
      <c r="M361" s="1"/>
      <c r="N361" s="43" t="s">
        <v>2023</v>
      </c>
      <c r="O361" s="45" t="s">
        <v>2024</v>
      </c>
      <c r="P361" s="48" t="s">
        <v>2081</v>
      </c>
      <c r="Q361" s="45" t="str">
        <f>VLOOKUP(P361,'[1]PLAN DE ACCION 2017'!$Q$18:$R$1102,2,0)</f>
        <v>CONSEJOS DEPARTAMENTAL Y MUNICIPALES DE PLANEACIÓN - CTP CONFORMADOS Y EN FUNCIONAMIENTO</v>
      </c>
      <c r="R361" s="49">
        <v>100000000</v>
      </c>
      <c r="S361" s="45" t="s">
        <v>2767</v>
      </c>
      <c r="T361" s="50" t="s">
        <v>3020</v>
      </c>
      <c r="U361" s="51">
        <v>1</v>
      </c>
      <c r="V361" s="52">
        <v>43252</v>
      </c>
      <c r="W361" s="53">
        <v>6</v>
      </c>
      <c r="X361" s="43" t="s">
        <v>2025</v>
      </c>
      <c r="Y361" s="31">
        <f t="shared" si="5"/>
        <v>55000000</v>
      </c>
      <c r="Z361" s="31">
        <v>55000000</v>
      </c>
      <c r="AA361" s="31">
        <v>0</v>
      </c>
      <c r="AB361" s="54">
        <v>0</v>
      </c>
    </row>
    <row r="362" spans="1:28" s="30" customFormat="1" ht="51" hidden="1" x14ac:dyDescent="0.25">
      <c r="A362" s="43" t="s">
        <v>56</v>
      </c>
      <c r="B362" s="44" t="s">
        <v>84</v>
      </c>
      <c r="C362" s="45" t="s">
        <v>43</v>
      </c>
      <c r="D362" s="45" t="s">
        <v>128</v>
      </c>
      <c r="E362" s="45" t="s">
        <v>396</v>
      </c>
      <c r="F362" s="44">
        <v>483</v>
      </c>
      <c r="G362" s="46" t="s">
        <v>2079</v>
      </c>
      <c r="H362" s="45" t="s">
        <v>2080</v>
      </c>
      <c r="I362" s="44" t="s">
        <v>90</v>
      </c>
      <c r="J362" s="1">
        <v>117</v>
      </c>
      <c r="K362" s="1">
        <v>117</v>
      </c>
      <c r="L362" s="47">
        <v>117</v>
      </c>
      <c r="M362" s="1"/>
      <c r="N362" s="43" t="s">
        <v>2023</v>
      </c>
      <c r="O362" s="45" t="s">
        <v>2024</v>
      </c>
      <c r="P362" s="48" t="s">
        <v>2081</v>
      </c>
      <c r="Q362" s="45" t="str">
        <f>VLOOKUP(P362,'[1]PLAN DE ACCION 2017'!$Q$18:$R$1102,2,0)</f>
        <v>CONSEJOS DEPARTAMENTAL Y MUNICIPALES DE PLANEACIÓN - CTP CONFORMADOS Y EN FUNCIONAMIENTO</v>
      </c>
      <c r="R362" s="49">
        <v>100000000</v>
      </c>
      <c r="S362" s="45" t="s">
        <v>2766</v>
      </c>
      <c r="T362" s="50" t="s">
        <v>3020</v>
      </c>
      <c r="U362" s="51">
        <v>1</v>
      </c>
      <c r="V362" s="52">
        <v>43252</v>
      </c>
      <c r="W362" s="53">
        <v>6</v>
      </c>
      <c r="X362" s="43" t="s">
        <v>2025</v>
      </c>
      <c r="Y362" s="31">
        <f t="shared" si="5"/>
        <v>30000000</v>
      </c>
      <c r="Z362" s="31">
        <v>30000000</v>
      </c>
      <c r="AA362" s="31">
        <v>0</v>
      </c>
      <c r="AB362" s="54">
        <v>0</v>
      </c>
    </row>
    <row r="363" spans="1:28" s="30" customFormat="1" ht="51" hidden="1" x14ac:dyDescent="0.25">
      <c r="A363" s="43" t="s">
        <v>56</v>
      </c>
      <c r="B363" s="44" t="s">
        <v>84</v>
      </c>
      <c r="C363" s="45" t="s">
        <v>43</v>
      </c>
      <c r="D363" s="45" t="s">
        <v>128</v>
      </c>
      <c r="E363" s="45" t="s">
        <v>396</v>
      </c>
      <c r="F363" s="44">
        <v>483</v>
      </c>
      <c r="G363" s="46" t="s">
        <v>2079</v>
      </c>
      <c r="H363" s="45" t="s">
        <v>2080</v>
      </c>
      <c r="I363" s="44" t="s">
        <v>90</v>
      </c>
      <c r="J363" s="1">
        <v>117</v>
      </c>
      <c r="K363" s="1">
        <v>117</v>
      </c>
      <c r="L363" s="47">
        <v>117</v>
      </c>
      <c r="M363" s="1"/>
      <c r="N363" s="43" t="s">
        <v>2023</v>
      </c>
      <c r="O363" s="45" t="s">
        <v>2024</v>
      </c>
      <c r="P363" s="48" t="s">
        <v>2081</v>
      </c>
      <c r="Q363" s="45" t="str">
        <f>VLOOKUP(P363,'[1]PLAN DE ACCION 2017'!$Q$18:$R$1102,2,0)</f>
        <v>CONSEJOS DEPARTAMENTAL Y MUNICIPALES DE PLANEACIÓN - CTP CONFORMADOS Y EN FUNCIONAMIENTO</v>
      </c>
      <c r="R363" s="49">
        <v>100000000</v>
      </c>
      <c r="S363" s="45" t="s">
        <v>2082</v>
      </c>
      <c r="T363" s="50" t="s">
        <v>3021</v>
      </c>
      <c r="U363" s="51">
        <v>1</v>
      </c>
      <c r="V363" s="52">
        <v>43101</v>
      </c>
      <c r="W363" s="53">
        <v>11</v>
      </c>
      <c r="X363" s="43" t="s">
        <v>2025</v>
      </c>
      <c r="Y363" s="31">
        <f t="shared" si="5"/>
        <v>15000000</v>
      </c>
      <c r="Z363" s="31">
        <v>15000000</v>
      </c>
      <c r="AA363" s="31">
        <v>0</v>
      </c>
      <c r="AB363" s="54" t="e">
        <v>#VALUE!</v>
      </c>
    </row>
    <row r="364" spans="1:28" s="30" customFormat="1" ht="61.2" hidden="1" x14ac:dyDescent="0.25">
      <c r="A364" s="43" t="s">
        <v>56</v>
      </c>
      <c r="B364" s="44" t="s">
        <v>84</v>
      </c>
      <c r="C364" s="45" t="s">
        <v>43</v>
      </c>
      <c r="D364" s="45" t="s">
        <v>128</v>
      </c>
      <c r="E364" s="45" t="s">
        <v>396</v>
      </c>
      <c r="F364" s="44">
        <v>484</v>
      </c>
      <c r="G364" s="46" t="s">
        <v>2083</v>
      </c>
      <c r="H364" s="45" t="s">
        <v>2080</v>
      </c>
      <c r="I364" s="44" t="s">
        <v>90</v>
      </c>
      <c r="J364" s="1">
        <v>117</v>
      </c>
      <c r="K364" s="1">
        <v>65</v>
      </c>
      <c r="L364" s="47">
        <v>117</v>
      </c>
      <c r="M364" s="1"/>
      <c r="N364" s="43" t="s">
        <v>2023</v>
      </c>
      <c r="O364" s="45" t="s">
        <v>2024</v>
      </c>
      <c r="P364" s="48" t="s">
        <v>2084</v>
      </c>
      <c r="Q364" s="45" t="str">
        <f>VLOOKUP(P364,'[1]PLAN DE ACCION 2017'!$Q$18:$R$1102,2,0)</f>
        <v>COMISIÓN DEPARTAMENTAL DE ORDENAMIENTO TERRITORIAL Y COMISIONES MUNICIPALES DE ORDENAMIENTO TERRITORIAL - CMOT CONFORMADAS Y EN FUNCIONAMIENTO.</v>
      </c>
      <c r="R364" s="49">
        <v>100000000</v>
      </c>
      <c r="S364" s="45" t="s">
        <v>2085</v>
      </c>
      <c r="T364" s="50" t="s">
        <v>2979</v>
      </c>
      <c r="U364" s="51">
        <v>1</v>
      </c>
      <c r="V364" s="52">
        <v>43111</v>
      </c>
      <c r="W364" s="53">
        <v>11</v>
      </c>
      <c r="X364" s="43" t="s">
        <v>2025</v>
      </c>
      <c r="Y364" s="31">
        <f t="shared" si="5"/>
        <v>100000000</v>
      </c>
      <c r="Z364" s="31">
        <v>100000000</v>
      </c>
      <c r="AA364" s="31">
        <v>0</v>
      </c>
      <c r="AB364" s="54">
        <v>0</v>
      </c>
    </row>
    <row r="365" spans="1:28" s="30" customFormat="1" ht="61.2" hidden="1" x14ac:dyDescent="0.25">
      <c r="A365" s="43" t="s">
        <v>56</v>
      </c>
      <c r="B365" s="44" t="s">
        <v>84</v>
      </c>
      <c r="C365" s="45" t="s">
        <v>43</v>
      </c>
      <c r="D365" s="45" t="s">
        <v>1725</v>
      </c>
      <c r="E365" s="45" t="s">
        <v>1726</v>
      </c>
      <c r="F365" s="44">
        <v>495</v>
      </c>
      <c r="G365" s="46" t="s">
        <v>2049</v>
      </c>
      <c r="H365" s="45" t="s">
        <v>147</v>
      </c>
      <c r="I365" s="44" t="s">
        <v>90</v>
      </c>
      <c r="J365" s="1">
        <v>1</v>
      </c>
      <c r="K365" s="1">
        <v>0.25</v>
      </c>
      <c r="L365" s="47">
        <v>0.25</v>
      </c>
      <c r="M365" s="1"/>
      <c r="N365" s="43" t="s">
        <v>2050</v>
      </c>
      <c r="O365" s="45" t="s">
        <v>2051</v>
      </c>
      <c r="P365" s="48" t="s">
        <v>2052</v>
      </c>
      <c r="Q365" s="45" t="str">
        <f>VLOOKUP(P365,'[1]PLAN DE ACCION 2017'!$Q$18:$R$1102,2,0)</f>
        <v>SISTEMA DE MONITOREO, SEGUIMIENTO, CONTROL Y EVALUACIÓN A LOS PROYECTOS FINANCIADOS CON RECURSOS DEL SGR, EN EL DEPARTAMENTO DE CUNDINAMARCA IMPLEMENTADO</v>
      </c>
      <c r="R365" s="49">
        <v>700000000</v>
      </c>
      <c r="S365" s="45" t="s">
        <v>2768</v>
      </c>
      <c r="T365" s="50" t="s">
        <v>2979</v>
      </c>
      <c r="U365" s="51">
        <v>1</v>
      </c>
      <c r="V365" s="52">
        <v>43160</v>
      </c>
      <c r="W365" s="53">
        <v>7</v>
      </c>
      <c r="X365" s="43" t="s">
        <v>2054</v>
      </c>
      <c r="Y365" s="31">
        <f t="shared" si="5"/>
        <v>300000000</v>
      </c>
      <c r="Z365" s="31">
        <v>300000000</v>
      </c>
      <c r="AA365" s="31">
        <v>0</v>
      </c>
      <c r="AB365" s="54">
        <v>0</v>
      </c>
    </row>
    <row r="366" spans="1:28" s="30" customFormat="1" ht="61.2" hidden="1" x14ac:dyDescent="0.25">
      <c r="A366" s="43" t="s">
        <v>56</v>
      </c>
      <c r="B366" s="44" t="s">
        <v>84</v>
      </c>
      <c r="C366" s="45" t="s">
        <v>43</v>
      </c>
      <c r="D366" s="45" t="s">
        <v>1725</v>
      </c>
      <c r="E366" s="45" t="s">
        <v>1726</v>
      </c>
      <c r="F366" s="44">
        <v>495</v>
      </c>
      <c r="G366" s="46" t="s">
        <v>2049</v>
      </c>
      <c r="H366" s="45" t="s">
        <v>147</v>
      </c>
      <c r="I366" s="44" t="s">
        <v>90</v>
      </c>
      <c r="J366" s="1">
        <v>1</v>
      </c>
      <c r="K366" s="1">
        <v>0.25</v>
      </c>
      <c r="L366" s="47">
        <v>0.25</v>
      </c>
      <c r="M366" s="1"/>
      <c r="N366" s="43" t="s">
        <v>2050</v>
      </c>
      <c r="O366" s="45" t="s">
        <v>2051</v>
      </c>
      <c r="P366" s="48" t="s">
        <v>2052</v>
      </c>
      <c r="Q366" s="45" t="str">
        <f>VLOOKUP(P366,'[1]PLAN DE ACCION 2017'!$Q$18:$R$1102,2,0)</f>
        <v>SISTEMA DE MONITOREO, SEGUIMIENTO, CONTROL Y EVALUACIÓN A LOS PROYECTOS FINANCIADOS CON RECURSOS DEL SGR, EN EL DEPARTAMENTO DE CUNDINAMARCA IMPLEMENTADO</v>
      </c>
      <c r="R366" s="49">
        <v>700000000</v>
      </c>
      <c r="S366" s="45" t="s">
        <v>2053</v>
      </c>
      <c r="T366" s="50" t="s">
        <v>2979</v>
      </c>
      <c r="U366" s="51">
        <v>1</v>
      </c>
      <c r="V366" s="52">
        <v>43191</v>
      </c>
      <c r="W366" s="53">
        <v>5</v>
      </c>
      <c r="X366" s="43" t="s">
        <v>2054</v>
      </c>
      <c r="Y366" s="31">
        <f t="shared" si="5"/>
        <v>100000000</v>
      </c>
      <c r="Z366" s="31">
        <v>100000000</v>
      </c>
      <c r="AA366" s="31">
        <v>0</v>
      </c>
      <c r="AB366" s="54">
        <v>0</v>
      </c>
    </row>
    <row r="367" spans="1:28" s="30" customFormat="1" ht="61.2" hidden="1" x14ac:dyDescent="0.25">
      <c r="A367" s="43" t="s">
        <v>56</v>
      </c>
      <c r="B367" s="44" t="s">
        <v>84</v>
      </c>
      <c r="C367" s="45" t="s">
        <v>43</v>
      </c>
      <c r="D367" s="45" t="s">
        <v>1725</v>
      </c>
      <c r="E367" s="45" t="s">
        <v>1726</v>
      </c>
      <c r="F367" s="44">
        <v>495</v>
      </c>
      <c r="G367" s="46" t="s">
        <v>2049</v>
      </c>
      <c r="H367" s="45" t="s">
        <v>147</v>
      </c>
      <c r="I367" s="44" t="s">
        <v>90</v>
      </c>
      <c r="J367" s="1">
        <v>1</v>
      </c>
      <c r="K367" s="1">
        <v>0.25</v>
      </c>
      <c r="L367" s="47">
        <v>0.25</v>
      </c>
      <c r="M367" s="1"/>
      <c r="N367" s="43" t="s">
        <v>2050</v>
      </c>
      <c r="O367" s="45" t="s">
        <v>2051</v>
      </c>
      <c r="P367" s="48" t="s">
        <v>2052</v>
      </c>
      <c r="Q367" s="45" t="str">
        <f>VLOOKUP(P367,'[1]PLAN DE ACCION 2017'!$Q$18:$R$1102,2,0)</f>
        <v>SISTEMA DE MONITOREO, SEGUIMIENTO, CONTROL Y EVALUACIÓN A LOS PROYECTOS FINANCIADOS CON RECURSOS DEL SGR, EN EL DEPARTAMENTO DE CUNDINAMARCA IMPLEMENTADO</v>
      </c>
      <c r="R367" s="49">
        <v>700000000</v>
      </c>
      <c r="S367" s="45" t="s">
        <v>2055</v>
      </c>
      <c r="T367" s="50" t="s">
        <v>2979</v>
      </c>
      <c r="U367" s="51">
        <v>1</v>
      </c>
      <c r="V367" s="52">
        <v>43191</v>
      </c>
      <c r="W367" s="53">
        <v>4</v>
      </c>
      <c r="X367" s="43" t="s">
        <v>2054</v>
      </c>
      <c r="Y367" s="31">
        <f t="shared" si="5"/>
        <v>300000000</v>
      </c>
      <c r="Z367" s="31">
        <v>300000000</v>
      </c>
      <c r="AA367" s="31">
        <v>0</v>
      </c>
      <c r="AB367" s="54">
        <v>0</v>
      </c>
    </row>
    <row r="368" spans="1:28" s="30" customFormat="1" ht="51" hidden="1" x14ac:dyDescent="0.25">
      <c r="A368" s="43" t="s">
        <v>56</v>
      </c>
      <c r="B368" s="44" t="s">
        <v>84</v>
      </c>
      <c r="C368" s="45" t="s">
        <v>43</v>
      </c>
      <c r="D368" s="45" t="s">
        <v>1725</v>
      </c>
      <c r="E368" s="45" t="s">
        <v>1726</v>
      </c>
      <c r="F368" s="44">
        <v>496</v>
      </c>
      <c r="G368" s="46" t="s">
        <v>2056</v>
      </c>
      <c r="H368" s="45" t="s">
        <v>1148</v>
      </c>
      <c r="I368" s="44" t="s">
        <v>90</v>
      </c>
      <c r="J368" s="1">
        <v>10</v>
      </c>
      <c r="K368" s="1">
        <v>41</v>
      </c>
      <c r="L368" s="47">
        <v>4</v>
      </c>
      <c r="M368" s="1"/>
      <c r="N368" s="43" t="s">
        <v>2010</v>
      </c>
      <c r="O368" s="45" t="s">
        <v>2011</v>
      </c>
      <c r="P368" s="48" t="s">
        <v>2057</v>
      </c>
      <c r="Q368" s="45" t="str">
        <f>VLOOKUP(P368,'[1]PLAN DE ACCION 2017'!$Q$18:$R$1102,2,0)</f>
        <v>Municipios asistidos técnicamente para la formulación diseño de políticas públicas</v>
      </c>
      <c r="R368" s="49">
        <v>600000000</v>
      </c>
      <c r="S368" s="45" t="s">
        <v>2058</v>
      </c>
      <c r="T368" s="50" t="s">
        <v>3026</v>
      </c>
      <c r="U368" s="51">
        <v>1</v>
      </c>
      <c r="V368" s="52">
        <v>43160</v>
      </c>
      <c r="W368" s="53">
        <v>8</v>
      </c>
      <c r="X368" s="43" t="s">
        <v>2014</v>
      </c>
      <c r="Y368" s="31">
        <f t="shared" si="5"/>
        <v>600000000</v>
      </c>
      <c r="Z368" s="31">
        <v>600000000</v>
      </c>
      <c r="AA368" s="31">
        <v>0</v>
      </c>
      <c r="AB368" s="54">
        <v>0</v>
      </c>
    </row>
    <row r="369" spans="1:28" s="30" customFormat="1" ht="40.799999999999997" hidden="1" x14ac:dyDescent="0.25">
      <c r="A369" s="43" t="s">
        <v>56</v>
      </c>
      <c r="B369" s="44" t="s">
        <v>84</v>
      </c>
      <c r="C369" s="45" t="s">
        <v>43</v>
      </c>
      <c r="D369" s="45" t="s">
        <v>1725</v>
      </c>
      <c r="E369" s="45" t="s">
        <v>1726</v>
      </c>
      <c r="F369" s="44">
        <v>497</v>
      </c>
      <c r="G369" s="46" t="s">
        <v>2059</v>
      </c>
      <c r="H369" s="45" t="s">
        <v>2060</v>
      </c>
      <c r="I369" s="44" t="s">
        <v>90</v>
      </c>
      <c r="J369" s="1">
        <v>117</v>
      </c>
      <c r="K369" s="1">
        <v>117</v>
      </c>
      <c r="L369" s="47">
        <v>117</v>
      </c>
      <c r="M369" s="1"/>
      <c r="N369" s="43" t="s">
        <v>2061</v>
      </c>
      <c r="O369" s="45" t="s">
        <v>2062</v>
      </c>
      <c r="P369" s="48" t="s">
        <v>2063</v>
      </c>
      <c r="Q369" s="45" t="str">
        <f>VLOOKUP(P369,'[1]PLAN DE ACCION 2017'!$Q$18:$R$1102,2,0)</f>
        <v>programa de asistencia técnica para el departamento y los 116 municipios orientado al mejoramiento de las capacidades institucionales.</v>
      </c>
      <c r="R369" s="49">
        <v>4600000000</v>
      </c>
      <c r="S369" s="45" t="s">
        <v>2066</v>
      </c>
      <c r="T369" s="50" t="s">
        <v>3020</v>
      </c>
      <c r="U369" s="51">
        <v>1</v>
      </c>
      <c r="V369" s="52">
        <v>43101</v>
      </c>
      <c r="W369" s="53">
        <v>12</v>
      </c>
      <c r="X369" s="43" t="s">
        <v>899</v>
      </c>
      <c r="Y369" s="31">
        <f t="shared" si="5"/>
        <v>1200000000</v>
      </c>
      <c r="Z369" s="31">
        <v>1200000000</v>
      </c>
      <c r="AA369" s="31">
        <v>0</v>
      </c>
      <c r="AB369" s="54">
        <v>0</v>
      </c>
    </row>
    <row r="370" spans="1:28" s="30" customFormat="1" ht="40.799999999999997" hidden="1" x14ac:dyDescent="0.25">
      <c r="A370" s="43" t="s">
        <v>56</v>
      </c>
      <c r="B370" s="44" t="s">
        <v>84</v>
      </c>
      <c r="C370" s="45" t="s">
        <v>43</v>
      </c>
      <c r="D370" s="45" t="s">
        <v>1725</v>
      </c>
      <c r="E370" s="45" t="s">
        <v>1726</v>
      </c>
      <c r="F370" s="44">
        <v>497</v>
      </c>
      <c r="G370" s="46" t="s">
        <v>2059</v>
      </c>
      <c r="H370" s="45" t="s">
        <v>2060</v>
      </c>
      <c r="I370" s="44" t="s">
        <v>90</v>
      </c>
      <c r="J370" s="1">
        <v>117</v>
      </c>
      <c r="K370" s="1">
        <v>117</v>
      </c>
      <c r="L370" s="47">
        <v>117</v>
      </c>
      <c r="M370" s="1"/>
      <c r="N370" s="43" t="s">
        <v>2061</v>
      </c>
      <c r="O370" s="45" t="s">
        <v>2062</v>
      </c>
      <c r="P370" s="48" t="s">
        <v>2063</v>
      </c>
      <c r="Q370" s="45" t="str">
        <f>VLOOKUP(P370,'[1]PLAN DE ACCION 2017'!$Q$18:$R$1102,2,0)</f>
        <v>programa de asistencia técnica para el departamento y los 116 municipios orientado al mejoramiento de las capacidades institucionales.</v>
      </c>
      <c r="R370" s="49">
        <v>4600000000</v>
      </c>
      <c r="S370" s="45" t="s">
        <v>2064</v>
      </c>
      <c r="T370" s="50" t="s">
        <v>2979</v>
      </c>
      <c r="U370" s="51">
        <v>1</v>
      </c>
      <c r="V370" s="52">
        <v>43101</v>
      </c>
      <c r="W370" s="53">
        <v>12</v>
      </c>
      <c r="X370" s="43" t="s">
        <v>899</v>
      </c>
      <c r="Y370" s="31">
        <f t="shared" si="5"/>
        <v>200000000</v>
      </c>
      <c r="Z370" s="31">
        <v>200000000</v>
      </c>
      <c r="AA370" s="31">
        <v>0</v>
      </c>
      <c r="AB370" s="54">
        <v>0</v>
      </c>
    </row>
    <row r="371" spans="1:28" s="30" customFormat="1" ht="40.799999999999997" hidden="1" x14ac:dyDescent="0.25">
      <c r="A371" s="43" t="s">
        <v>56</v>
      </c>
      <c r="B371" s="44" t="s">
        <v>84</v>
      </c>
      <c r="C371" s="45" t="s">
        <v>43</v>
      </c>
      <c r="D371" s="45" t="s">
        <v>1725</v>
      </c>
      <c r="E371" s="45" t="s">
        <v>1726</v>
      </c>
      <c r="F371" s="44">
        <v>497</v>
      </c>
      <c r="G371" s="46" t="s">
        <v>2059</v>
      </c>
      <c r="H371" s="45" t="s">
        <v>2060</v>
      </c>
      <c r="I371" s="44" t="s">
        <v>90</v>
      </c>
      <c r="J371" s="1">
        <v>117</v>
      </c>
      <c r="K371" s="1">
        <v>117</v>
      </c>
      <c r="L371" s="47">
        <v>117</v>
      </c>
      <c r="M371" s="1"/>
      <c r="N371" s="43" t="s">
        <v>2061</v>
      </c>
      <c r="O371" s="45" t="s">
        <v>2062</v>
      </c>
      <c r="P371" s="48" t="s">
        <v>2063</v>
      </c>
      <c r="Q371" s="45" t="str">
        <f>VLOOKUP(P371,'[1]PLAN DE ACCION 2017'!$Q$18:$R$1102,2,0)</f>
        <v>programa de asistencia técnica para el departamento y los 116 municipios orientado al mejoramiento de las capacidades institucionales.</v>
      </c>
      <c r="R371" s="49">
        <v>4600000000</v>
      </c>
      <c r="S371" s="45" t="s">
        <v>2065</v>
      </c>
      <c r="T371" s="50" t="s">
        <v>2979</v>
      </c>
      <c r="U371" s="51">
        <v>1</v>
      </c>
      <c r="V371" s="52">
        <v>43101</v>
      </c>
      <c r="W371" s="53">
        <v>12</v>
      </c>
      <c r="X371" s="43" t="s">
        <v>899</v>
      </c>
      <c r="Y371" s="31">
        <f t="shared" si="5"/>
        <v>2000000000</v>
      </c>
      <c r="Z371" s="31">
        <v>2000000000</v>
      </c>
      <c r="AA371" s="31">
        <v>0</v>
      </c>
      <c r="AB371" s="54">
        <v>0</v>
      </c>
    </row>
    <row r="372" spans="1:28" s="30" customFormat="1" ht="40.799999999999997" hidden="1" x14ac:dyDescent="0.25">
      <c r="A372" s="43" t="s">
        <v>56</v>
      </c>
      <c r="B372" s="44" t="s">
        <v>84</v>
      </c>
      <c r="C372" s="45" t="s">
        <v>43</v>
      </c>
      <c r="D372" s="45" t="s">
        <v>1725</v>
      </c>
      <c r="E372" s="45" t="s">
        <v>1726</v>
      </c>
      <c r="F372" s="44">
        <v>497</v>
      </c>
      <c r="G372" s="46" t="s">
        <v>2059</v>
      </c>
      <c r="H372" s="45" t="s">
        <v>2060</v>
      </c>
      <c r="I372" s="44" t="s">
        <v>90</v>
      </c>
      <c r="J372" s="1">
        <v>117</v>
      </c>
      <c r="K372" s="1">
        <v>117</v>
      </c>
      <c r="L372" s="47">
        <v>117</v>
      </c>
      <c r="M372" s="1"/>
      <c r="N372" s="43" t="s">
        <v>2061</v>
      </c>
      <c r="O372" s="45" t="s">
        <v>2062</v>
      </c>
      <c r="P372" s="48" t="s">
        <v>2063</v>
      </c>
      <c r="Q372" s="45" t="str">
        <f>VLOOKUP(P372,'[1]PLAN DE ACCION 2017'!$Q$18:$R$1102,2,0)</f>
        <v>programa de asistencia técnica para el departamento y los 116 municipios orientado al mejoramiento de las capacidades institucionales.</v>
      </c>
      <c r="R372" s="49">
        <v>4600000000</v>
      </c>
      <c r="S372" s="45" t="s">
        <v>2069</v>
      </c>
      <c r="T372" s="50" t="s">
        <v>2979</v>
      </c>
      <c r="U372" s="51">
        <v>1</v>
      </c>
      <c r="V372" s="52">
        <v>43101</v>
      </c>
      <c r="W372" s="53">
        <v>11</v>
      </c>
      <c r="X372" s="43" t="s">
        <v>899</v>
      </c>
      <c r="Y372" s="31">
        <f t="shared" si="5"/>
        <v>1000000000</v>
      </c>
      <c r="Z372" s="31">
        <v>1000000000</v>
      </c>
      <c r="AA372" s="31">
        <v>0</v>
      </c>
      <c r="AB372" s="54">
        <v>0</v>
      </c>
    </row>
    <row r="373" spans="1:28" s="30" customFormat="1" ht="40.799999999999997" hidden="1" x14ac:dyDescent="0.25">
      <c r="A373" s="43" t="s">
        <v>56</v>
      </c>
      <c r="B373" s="44" t="s">
        <v>84</v>
      </c>
      <c r="C373" s="45" t="s">
        <v>43</v>
      </c>
      <c r="D373" s="45" t="s">
        <v>1725</v>
      </c>
      <c r="E373" s="45" t="s">
        <v>1726</v>
      </c>
      <c r="F373" s="44">
        <v>497</v>
      </c>
      <c r="G373" s="46" t="s">
        <v>2059</v>
      </c>
      <c r="H373" s="45" t="s">
        <v>2060</v>
      </c>
      <c r="I373" s="44" t="s">
        <v>90</v>
      </c>
      <c r="J373" s="1">
        <v>117</v>
      </c>
      <c r="K373" s="1">
        <v>117</v>
      </c>
      <c r="L373" s="47">
        <v>117</v>
      </c>
      <c r="M373" s="1"/>
      <c r="N373" s="43" t="s">
        <v>2061</v>
      </c>
      <c r="O373" s="45" t="s">
        <v>2062</v>
      </c>
      <c r="P373" s="48" t="s">
        <v>2063</v>
      </c>
      <c r="Q373" s="45" t="str">
        <f>VLOOKUP(P373,'[1]PLAN DE ACCION 2017'!$Q$18:$R$1102,2,0)</f>
        <v>programa de asistencia técnica para el departamento y los 116 municipios orientado al mejoramiento de las capacidades institucionales.</v>
      </c>
      <c r="R373" s="49">
        <v>4600000000</v>
      </c>
      <c r="S373" s="45" t="s">
        <v>2067</v>
      </c>
      <c r="T373" s="50" t="s">
        <v>2979</v>
      </c>
      <c r="U373" s="51">
        <v>1</v>
      </c>
      <c r="V373" s="52">
        <v>43101</v>
      </c>
      <c r="W373" s="53">
        <v>12</v>
      </c>
      <c r="X373" s="43" t="s">
        <v>899</v>
      </c>
      <c r="Y373" s="31">
        <f t="shared" si="5"/>
        <v>200000000</v>
      </c>
      <c r="Z373" s="31">
        <v>200000000</v>
      </c>
      <c r="AA373" s="31">
        <v>0</v>
      </c>
      <c r="AB373" s="54">
        <v>0</v>
      </c>
    </row>
    <row r="374" spans="1:28" s="30" customFormat="1" ht="51" hidden="1" x14ac:dyDescent="0.25">
      <c r="A374" s="43" t="s">
        <v>56</v>
      </c>
      <c r="B374" s="44" t="s">
        <v>84</v>
      </c>
      <c r="C374" s="45" t="s">
        <v>43</v>
      </c>
      <c r="D374" s="45" t="s">
        <v>1725</v>
      </c>
      <c r="E374" s="45" t="s">
        <v>1726</v>
      </c>
      <c r="F374" s="44">
        <v>498</v>
      </c>
      <c r="G374" s="46" t="s">
        <v>3060</v>
      </c>
      <c r="H374" s="45" t="s">
        <v>1148</v>
      </c>
      <c r="I374" s="44" t="s">
        <v>90</v>
      </c>
      <c r="J374" s="1">
        <v>53</v>
      </c>
      <c r="K374" s="1">
        <v>39</v>
      </c>
      <c r="L374" s="47">
        <v>53</v>
      </c>
      <c r="M374" s="1"/>
      <c r="N374" s="43" t="s">
        <v>2061</v>
      </c>
      <c r="O374" s="45" t="s">
        <v>2062</v>
      </c>
      <c r="P374" s="48" t="s">
        <v>2068</v>
      </c>
      <c r="Q374" s="45" t="str">
        <f>VLOOKUP(P374,'[1]PLAN DE ACCION 2017'!$Q$18:$R$1102,2,0)</f>
        <v>implementación de instrumentos que optimicen el recaudo de ingresos propios, la gestión fiscal y presupuestal.</v>
      </c>
      <c r="R374" s="49">
        <v>1590000000</v>
      </c>
      <c r="S374" s="45" t="s">
        <v>2069</v>
      </c>
      <c r="T374" s="50" t="s">
        <v>2979</v>
      </c>
      <c r="U374" s="51">
        <v>1</v>
      </c>
      <c r="V374" s="52">
        <v>43101</v>
      </c>
      <c r="W374" s="53">
        <v>12</v>
      </c>
      <c r="X374" s="43" t="s">
        <v>3038</v>
      </c>
      <c r="Y374" s="31">
        <f t="shared" si="5"/>
        <v>1590000000</v>
      </c>
      <c r="Z374" s="31">
        <v>1590000000</v>
      </c>
      <c r="AA374" s="31">
        <v>0</v>
      </c>
      <c r="AB374" s="54">
        <v>0</v>
      </c>
    </row>
    <row r="375" spans="1:28" s="30" customFormat="1" ht="30.6" hidden="1" x14ac:dyDescent="0.25">
      <c r="A375" s="43" t="s">
        <v>56</v>
      </c>
      <c r="B375" s="44" t="s">
        <v>84</v>
      </c>
      <c r="C375" s="45" t="s">
        <v>43</v>
      </c>
      <c r="D375" s="45" t="s">
        <v>1725</v>
      </c>
      <c r="E375" s="45" t="s">
        <v>1726</v>
      </c>
      <c r="F375" s="44">
        <v>500</v>
      </c>
      <c r="G375" s="46" t="s">
        <v>2531</v>
      </c>
      <c r="H375" s="45" t="s">
        <v>2550</v>
      </c>
      <c r="I375" s="44" t="s">
        <v>90</v>
      </c>
      <c r="J375" s="1">
        <v>1</v>
      </c>
      <c r="K375" s="1">
        <v>0</v>
      </c>
      <c r="L375" s="47">
        <v>1</v>
      </c>
      <c r="M375" s="1"/>
      <c r="N375" s="43" t="s">
        <v>2070</v>
      </c>
      <c r="O375" s="45" t="s">
        <v>2071</v>
      </c>
      <c r="P375" s="48" t="s">
        <v>2617</v>
      </c>
      <c r="Q375" s="45" t="str">
        <f>VLOOKUP(P375,'[1]PLAN DE ACCION 2017'!$Q$18:$R$1102,2,0)</f>
        <v>ESTUDIO TÉCNICO REALIZADO</v>
      </c>
      <c r="R375" s="49">
        <v>300000000</v>
      </c>
      <c r="S375" s="45" t="s">
        <v>2765</v>
      </c>
      <c r="T375" s="50" t="s">
        <v>3020</v>
      </c>
      <c r="U375" s="51">
        <v>1</v>
      </c>
      <c r="V375" s="52">
        <v>43101</v>
      </c>
      <c r="W375" s="53">
        <v>11</v>
      </c>
      <c r="X375" s="43" t="s">
        <v>2025</v>
      </c>
      <c r="Y375" s="31">
        <f t="shared" si="5"/>
        <v>50000000</v>
      </c>
      <c r="Z375" s="31">
        <v>50000000</v>
      </c>
      <c r="AA375" s="31">
        <v>0</v>
      </c>
      <c r="AB375" s="54">
        <v>0</v>
      </c>
    </row>
    <row r="376" spans="1:28" s="30" customFormat="1" ht="30.6" hidden="1" x14ac:dyDescent="0.25">
      <c r="A376" s="43" t="s">
        <v>56</v>
      </c>
      <c r="B376" s="44" t="s">
        <v>84</v>
      </c>
      <c r="C376" s="45" t="s">
        <v>43</v>
      </c>
      <c r="D376" s="45" t="s">
        <v>1725</v>
      </c>
      <c r="E376" s="45" t="s">
        <v>1726</v>
      </c>
      <c r="F376" s="44">
        <v>500</v>
      </c>
      <c r="G376" s="46" t="s">
        <v>2531</v>
      </c>
      <c r="H376" s="45" t="s">
        <v>2550</v>
      </c>
      <c r="I376" s="44" t="s">
        <v>90</v>
      </c>
      <c r="J376" s="1">
        <v>1</v>
      </c>
      <c r="K376" s="1">
        <v>0</v>
      </c>
      <c r="L376" s="47">
        <v>1</v>
      </c>
      <c r="M376" s="1"/>
      <c r="N376" s="43" t="s">
        <v>2070</v>
      </c>
      <c r="O376" s="45" t="s">
        <v>2071</v>
      </c>
      <c r="P376" s="48" t="s">
        <v>2617</v>
      </c>
      <c r="Q376" s="45" t="str">
        <f>VLOOKUP(P376,'[1]PLAN DE ACCION 2017'!$Q$18:$R$1102,2,0)</f>
        <v>ESTUDIO TÉCNICO REALIZADO</v>
      </c>
      <c r="R376" s="49">
        <v>300000000</v>
      </c>
      <c r="S376" s="45" t="s">
        <v>2764</v>
      </c>
      <c r="T376" s="50" t="s">
        <v>3021</v>
      </c>
      <c r="U376" s="51">
        <v>1</v>
      </c>
      <c r="V376" s="52">
        <v>43101</v>
      </c>
      <c r="W376" s="53">
        <v>11</v>
      </c>
      <c r="X376" s="43" t="s">
        <v>2025</v>
      </c>
      <c r="Y376" s="31">
        <f t="shared" si="5"/>
        <v>250000000</v>
      </c>
      <c r="Z376" s="31">
        <v>250000000</v>
      </c>
      <c r="AA376" s="31">
        <v>0</v>
      </c>
      <c r="AB376" s="54">
        <v>0</v>
      </c>
    </row>
    <row r="377" spans="1:28" s="30" customFormat="1" ht="51" hidden="1" x14ac:dyDescent="0.25">
      <c r="A377" s="43" t="s">
        <v>56</v>
      </c>
      <c r="B377" s="44" t="s">
        <v>84</v>
      </c>
      <c r="C377" s="45" t="s">
        <v>43</v>
      </c>
      <c r="D377" s="45" t="s">
        <v>1725</v>
      </c>
      <c r="E377" s="45" t="s">
        <v>1726</v>
      </c>
      <c r="F377" s="44">
        <v>501</v>
      </c>
      <c r="G377" s="46" t="s">
        <v>2072</v>
      </c>
      <c r="H377" s="45" t="s">
        <v>1148</v>
      </c>
      <c r="I377" s="44" t="s">
        <v>90</v>
      </c>
      <c r="J377" s="1">
        <v>116</v>
      </c>
      <c r="K377" s="1">
        <v>75</v>
      </c>
      <c r="L377" s="47">
        <v>41</v>
      </c>
      <c r="M377" s="1"/>
      <c r="N377" s="43" t="s">
        <v>2023</v>
      </c>
      <c r="O377" s="45" t="s">
        <v>2024</v>
      </c>
      <c r="P377" s="48" t="s">
        <v>2073</v>
      </c>
      <c r="Q377" s="45" t="str">
        <f>VLOOKUP(P377,'[1]PLAN DE ACCION 2017'!$Q$18:$R$1102,2,0)</f>
        <v>MUNICIPIOS FORTALECIDOS CON INSTRUMENTOS DE GESTIÓN DEL SUELO</v>
      </c>
      <c r="R377" s="49">
        <v>500000000</v>
      </c>
      <c r="S377" s="45" t="s">
        <v>2074</v>
      </c>
      <c r="T377" s="50" t="s">
        <v>3021</v>
      </c>
      <c r="U377" s="51">
        <v>1</v>
      </c>
      <c r="V377" s="52">
        <v>43101</v>
      </c>
      <c r="W377" s="53">
        <v>10</v>
      </c>
      <c r="X377" s="43" t="s">
        <v>2025</v>
      </c>
      <c r="Y377" s="31">
        <f t="shared" si="5"/>
        <v>200000000</v>
      </c>
      <c r="Z377" s="31">
        <v>200000000</v>
      </c>
      <c r="AA377" s="31">
        <v>0</v>
      </c>
      <c r="AB377" s="54">
        <v>0</v>
      </c>
    </row>
    <row r="378" spans="1:28" s="30" customFormat="1" ht="51" hidden="1" x14ac:dyDescent="0.25">
      <c r="A378" s="43" t="s">
        <v>56</v>
      </c>
      <c r="B378" s="44" t="s">
        <v>84</v>
      </c>
      <c r="C378" s="45" t="s">
        <v>43</v>
      </c>
      <c r="D378" s="45" t="s">
        <v>1725</v>
      </c>
      <c r="E378" s="45" t="s">
        <v>1726</v>
      </c>
      <c r="F378" s="44">
        <v>501</v>
      </c>
      <c r="G378" s="46" t="s">
        <v>2072</v>
      </c>
      <c r="H378" s="45" t="s">
        <v>1148</v>
      </c>
      <c r="I378" s="44" t="s">
        <v>90</v>
      </c>
      <c r="J378" s="1">
        <v>116</v>
      </c>
      <c r="K378" s="1">
        <v>75</v>
      </c>
      <c r="L378" s="47">
        <v>41</v>
      </c>
      <c r="M378" s="1"/>
      <c r="N378" s="43" t="s">
        <v>2023</v>
      </c>
      <c r="O378" s="45" t="s">
        <v>2024</v>
      </c>
      <c r="P378" s="48" t="s">
        <v>2073</v>
      </c>
      <c r="Q378" s="45" t="str">
        <f>VLOOKUP(P378,'[1]PLAN DE ACCION 2017'!$Q$18:$R$1102,2,0)</f>
        <v>MUNICIPIOS FORTALECIDOS CON INSTRUMENTOS DE GESTIÓN DEL SUELO</v>
      </c>
      <c r="R378" s="49">
        <v>500000000</v>
      </c>
      <c r="S378" s="45" t="s">
        <v>2076</v>
      </c>
      <c r="T378" s="50" t="s">
        <v>3027</v>
      </c>
      <c r="U378" s="51">
        <v>1</v>
      </c>
      <c r="V378" s="52">
        <v>43142</v>
      </c>
      <c r="W378" s="53">
        <v>10</v>
      </c>
      <c r="X378" s="43" t="s">
        <v>2025</v>
      </c>
      <c r="Y378" s="31">
        <f t="shared" si="5"/>
        <v>200000000</v>
      </c>
      <c r="Z378" s="31">
        <v>200000000</v>
      </c>
      <c r="AA378" s="31">
        <v>0</v>
      </c>
      <c r="AB378" s="54">
        <v>0</v>
      </c>
    </row>
    <row r="379" spans="1:28" s="30" customFormat="1" ht="51" hidden="1" x14ac:dyDescent="0.25">
      <c r="A379" s="43" t="s">
        <v>56</v>
      </c>
      <c r="B379" s="44" t="s">
        <v>84</v>
      </c>
      <c r="C379" s="45" t="s">
        <v>43</v>
      </c>
      <c r="D379" s="45" t="s">
        <v>1725</v>
      </c>
      <c r="E379" s="45" t="s">
        <v>1726</v>
      </c>
      <c r="F379" s="44">
        <v>501</v>
      </c>
      <c r="G379" s="46" t="s">
        <v>2072</v>
      </c>
      <c r="H379" s="45" t="s">
        <v>1148</v>
      </c>
      <c r="I379" s="44" t="s">
        <v>90</v>
      </c>
      <c r="J379" s="1">
        <v>116</v>
      </c>
      <c r="K379" s="1">
        <v>75</v>
      </c>
      <c r="L379" s="47">
        <v>41</v>
      </c>
      <c r="M379" s="1"/>
      <c r="N379" s="43" t="s">
        <v>2023</v>
      </c>
      <c r="O379" s="45" t="s">
        <v>2024</v>
      </c>
      <c r="P379" s="48" t="s">
        <v>2073</v>
      </c>
      <c r="Q379" s="45" t="str">
        <f>VLOOKUP(P379,'[1]PLAN DE ACCION 2017'!$Q$18:$R$1102,2,0)</f>
        <v>MUNICIPIOS FORTALECIDOS CON INSTRUMENTOS DE GESTIÓN DEL SUELO</v>
      </c>
      <c r="R379" s="49">
        <v>500000000</v>
      </c>
      <c r="S379" s="45" t="s">
        <v>2075</v>
      </c>
      <c r="T379" s="50" t="s">
        <v>3021</v>
      </c>
      <c r="U379" s="51">
        <v>1</v>
      </c>
      <c r="V379" s="52">
        <v>43142</v>
      </c>
      <c r="W379" s="53">
        <v>10</v>
      </c>
      <c r="X379" s="43" t="s">
        <v>2025</v>
      </c>
      <c r="Y379" s="31">
        <f t="shared" si="5"/>
        <v>100000000</v>
      </c>
      <c r="Z379" s="31">
        <v>100000000</v>
      </c>
      <c r="AA379" s="31">
        <v>0</v>
      </c>
      <c r="AB379" s="54">
        <v>0</v>
      </c>
    </row>
    <row r="380" spans="1:28" s="30" customFormat="1" ht="61.2" hidden="1" x14ac:dyDescent="0.25">
      <c r="A380" s="43" t="s">
        <v>56</v>
      </c>
      <c r="B380" s="44" t="s">
        <v>84</v>
      </c>
      <c r="C380" s="45" t="s">
        <v>43</v>
      </c>
      <c r="D380" s="45" t="s">
        <v>1725</v>
      </c>
      <c r="E380" s="45" t="s">
        <v>1726</v>
      </c>
      <c r="F380" s="44">
        <v>503</v>
      </c>
      <c r="G380" s="46" t="s">
        <v>2077</v>
      </c>
      <c r="H380" s="45" t="s">
        <v>2031</v>
      </c>
      <c r="I380" s="44" t="s">
        <v>90</v>
      </c>
      <c r="J380" s="1">
        <v>116</v>
      </c>
      <c r="K380" s="1">
        <v>19</v>
      </c>
      <c r="L380" s="47">
        <v>60</v>
      </c>
      <c r="M380" s="1"/>
      <c r="N380" s="43" t="s">
        <v>1977</v>
      </c>
      <c r="O380" s="45" t="s">
        <v>1978</v>
      </c>
      <c r="P380" s="48" t="s">
        <v>2078</v>
      </c>
      <c r="Q380" s="45" t="str">
        <f>VLOOKUP(P380,'[1]PLAN DE ACCION 2017'!$Q$18:$R$1102,2,0)</f>
        <v>MUNICIPIOS CON CAPACIDADES GENERADAS PARA LA ACTUALIZACIÓN SISBEN</v>
      </c>
      <c r="R380" s="49">
        <v>90000000</v>
      </c>
      <c r="S380" s="45" t="s">
        <v>883</v>
      </c>
      <c r="T380" s="50" t="s">
        <v>3026</v>
      </c>
      <c r="U380" s="51">
        <v>60</v>
      </c>
      <c r="V380" s="52">
        <v>43227</v>
      </c>
      <c r="W380" s="53">
        <v>6</v>
      </c>
      <c r="X380" s="43" t="s">
        <v>1981</v>
      </c>
      <c r="Y380" s="31">
        <f t="shared" si="5"/>
        <v>90000000</v>
      </c>
      <c r="Z380" s="31">
        <v>90000000</v>
      </c>
      <c r="AA380" s="31">
        <v>0</v>
      </c>
      <c r="AB380" s="54">
        <v>0</v>
      </c>
    </row>
    <row r="381" spans="1:28" s="30" customFormat="1" ht="40.799999999999997" hidden="1" x14ac:dyDescent="0.25">
      <c r="A381" s="43" t="s">
        <v>56</v>
      </c>
      <c r="B381" s="44" t="s">
        <v>84</v>
      </c>
      <c r="C381" s="45" t="s">
        <v>43</v>
      </c>
      <c r="D381" s="45" t="s">
        <v>156</v>
      </c>
      <c r="E381" s="45" t="s">
        <v>157</v>
      </c>
      <c r="F381" s="44">
        <v>565</v>
      </c>
      <c r="G381" s="46" t="s">
        <v>2008</v>
      </c>
      <c r="H381" s="45" t="s">
        <v>2009</v>
      </c>
      <c r="I381" s="44" t="s">
        <v>90</v>
      </c>
      <c r="J381" s="1">
        <v>1</v>
      </c>
      <c r="K381" s="1">
        <v>0.4</v>
      </c>
      <c r="L381" s="47">
        <v>0.4</v>
      </c>
      <c r="M381" s="1"/>
      <c r="N381" s="43" t="s">
        <v>2010</v>
      </c>
      <c r="O381" s="45" t="s">
        <v>2011</v>
      </c>
      <c r="P381" s="48" t="s">
        <v>2012</v>
      </c>
      <c r="Q381" s="45" t="str">
        <f>VLOOKUP(P381,'[1]PLAN DE ACCION 2017'!$Q$18:$R$1102,2,0)</f>
        <v>Políticas públicas con planes de gestión para su implementación</v>
      </c>
      <c r="R381" s="49">
        <v>72000000</v>
      </c>
      <c r="S381" s="45" t="s">
        <v>2013</v>
      </c>
      <c r="T381" s="50" t="s">
        <v>3021</v>
      </c>
      <c r="U381" s="51">
        <v>0.4</v>
      </c>
      <c r="V381" s="52">
        <v>43160</v>
      </c>
      <c r="W381" s="53">
        <v>6</v>
      </c>
      <c r="X381" s="43" t="s">
        <v>2014</v>
      </c>
      <c r="Y381" s="31">
        <f t="shared" si="5"/>
        <v>72000000</v>
      </c>
      <c r="Z381" s="31">
        <v>72000000</v>
      </c>
      <c r="AA381" s="31">
        <v>0</v>
      </c>
      <c r="AB381" s="54">
        <v>0</v>
      </c>
    </row>
    <row r="382" spans="1:28" s="30" customFormat="1" ht="51" hidden="1" x14ac:dyDescent="0.25">
      <c r="A382" s="43" t="s">
        <v>56</v>
      </c>
      <c r="B382" s="44" t="s">
        <v>84</v>
      </c>
      <c r="C382" s="45" t="s">
        <v>43</v>
      </c>
      <c r="D382" s="45" t="s">
        <v>156</v>
      </c>
      <c r="E382" s="45" t="s">
        <v>157</v>
      </c>
      <c r="F382" s="44">
        <v>567</v>
      </c>
      <c r="G382" s="46" t="s">
        <v>2017</v>
      </c>
      <c r="H382" s="45" t="s">
        <v>2018</v>
      </c>
      <c r="I382" s="44" t="s">
        <v>146</v>
      </c>
      <c r="J382" s="1">
        <v>100</v>
      </c>
      <c r="K382" s="1">
        <v>50</v>
      </c>
      <c r="L382" s="47">
        <v>30</v>
      </c>
      <c r="M382" s="1"/>
      <c r="N382" s="43" t="s">
        <v>2010</v>
      </c>
      <c r="O382" s="45" t="s">
        <v>2011</v>
      </c>
      <c r="P382" s="48" t="s">
        <v>2019</v>
      </c>
      <c r="Q382" s="45" t="str">
        <f>VLOOKUP(P382,'[1]PLAN DE ACCION 2017'!$Q$18:$R$1102,2,0)</f>
        <v>Departamento con capacidades técnicas para formular e implementar políticas públicas</v>
      </c>
      <c r="R382" s="49">
        <v>670000000</v>
      </c>
      <c r="S382" s="45" t="s">
        <v>2020</v>
      </c>
      <c r="T382" s="50" t="s">
        <v>3021</v>
      </c>
      <c r="U382" s="51">
        <v>1</v>
      </c>
      <c r="V382" s="52">
        <v>43132</v>
      </c>
      <c r="W382" s="53">
        <v>10</v>
      </c>
      <c r="X382" s="43" t="s">
        <v>2014</v>
      </c>
      <c r="Y382" s="31">
        <f t="shared" si="5"/>
        <v>670000000</v>
      </c>
      <c r="Z382" s="31">
        <v>670000000</v>
      </c>
      <c r="AA382" s="31">
        <v>0</v>
      </c>
      <c r="AB382" s="54">
        <v>0</v>
      </c>
    </row>
    <row r="383" spans="1:28" s="30" customFormat="1" ht="51" hidden="1" x14ac:dyDescent="0.25">
      <c r="A383" s="43" t="s">
        <v>56</v>
      </c>
      <c r="B383" s="44" t="s">
        <v>84</v>
      </c>
      <c r="C383" s="45" t="s">
        <v>43</v>
      </c>
      <c r="D383" s="45" t="s">
        <v>590</v>
      </c>
      <c r="E383" s="45" t="s">
        <v>591</v>
      </c>
      <c r="F383" s="44">
        <v>618</v>
      </c>
      <c r="G383" s="46" t="s">
        <v>1975</v>
      </c>
      <c r="H383" s="45" t="s">
        <v>1976</v>
      </c>
      <c r="I383" s="44" t="s">
        <v>90</v>
      </c>
      <c r="J383" s="1">
        <v>1</v>
      </c>
      <c r="K383" s="1">
        <v>0.45</v>
      </c>
      <c r="L383" s="47">
        <v>0.3</v>
      </c>
      <c r="M383" s="1"/>
      <c r="N383" s="43" t="s">
        <v>1977</v>
      </c>
      <c r="O383" s="45" t="s">
        <v>1978</v>
      </c>
      <c r="P383" s="48" t="s">
        <v>1979</v>
      </c>
      <c r="Q383" s="45" t="str">
        <f>VLOOKUP(P383,'[1]PLAN DE ACCION 2017'!$Q$18:$R$1102,2,0)</f>
        <v>OBSERVATORIO IMPLEMENTADO Y FUNCIONANDO</v>
      </c>
      <c r="R383" s="49">
        <v>180000000</v>
      </c>
      <c r="S383" s="45" t="s">
        <v>1980</v>
      </c>
      <c r="T383" s="50" t="s">
        <v>3019</v>
      </c>
      <c r="U383" s="51">
        <v>1</v>
      </c>
      <c r="V383" s="52">
        <v>43192</v>
      </c>
      <c r="W383" s="53">
        <v>6</v>
      </c>
      <c r="X383" s="43" t="s">
        <v>1981</v>
      </c>
      <c r="Y383" s="31">
        <f t="shared" si="5"/>
        <v>180000000</v>
      </c>
      <c r="Z383" s="31">
        <v>180000000</v>
      </c>
      <c r="AA383" s="31">
        <v>0</v>
      </c>
      <c r="AB383" s="54">
        <v>0</v>
      </c>
    </row>
    <row r="384" spans="1:28" s="30" customFormat="1" ht="40.799999999999997" hidden="1" x14ac:dyDescent="0.25">
      <c r="A384" s="43" t="s">
        <v>56</v>
      </c>
      <c r="B384" s="44" t="s">
        <v>84</v>
      </c>
      <c r="C384" s="45" t="s">
        <v>43</v>
      </c>
      <c r="D384" s="45" t="s">
        <v>590</v>
      </c>
      <c r="E384" s="45" t="s">
        <v>591</v>
      </c>
      <c r="F384" s="44">
        <v>619</v>
      </c>
      <c r="G384" s="46" t="s">
        <v>1982</v>
      </c>
      <c r="H384" s="45" t="s">
        <v>1983</v>
      </c>
      <c r="I384" s="44" t="s">
        <v>90</v>
      </c>
      <c r="J384" s="1">
        <v>25</v>
      </c>
      <c r="K384" s="1">
        <v>10</v>
      </c>
      <c r="L384" s="47">
        <v>5</v>
      </c>
      <c r="M384" s="1"/>
      <c r="N384" s="43" t="s">
        <v>1977</v>
      </c>
      <c r="O384" s="45" t="s">
        <v>1978</v>
      </c>
      <c r="P384" s="48" t="s">
        <v>1984</v>
      </c>
      <c r="Q384" s="45" t="str">
        <f>VLOOKUP(P384,'[1]PLAN DE ACCION 2017'!$Q$18:$R$1102,2,0)</f>
        <v>PUBLICACIONES ANÁLOGAS Y DIGITALES REALIZADAS</v>
      </c>
      <c r="R384" s="49">
        <v>90000000</v>
      </c>
      <c r="S384" s="45" t="s">
        <v>1985</v>
      </c>
      <c r="T384" s="50" t="s">
        <v>3019</v>
      </c>
      <c r="U384" s="51">
        <v>1</v>
      </c>
      <c r="V384" s="52">
        <v>43221</v>
      </c>
      <c r="W384" s="53">
        <v>6</v>
      </c>
      <c r="X384" s="43" t="s">
        <v>1981</v>
      </c>
      <c r="Y384" s="31">
        <f t="shared" si="5"/>
        <v>90000000</v>
      </c>
      <c r="Z384" s="31">
        <v>90000000</v>
      </c>
      <c r="AA384" s="31">
        <v>0</v>
      </c>
      <c r="AB384" s="54">
        <v>0</v>
      </c>
    </row>
    <row r="385" spans="1:28" s="30" customFormat="1" ht="40.799999999999997" hidden="1" x14ac:dyDescent="0.25">
      <c r="A385" s="43" t="s">
        <v>56</v>
      </c>
      <c r="B385" s="44" t="s">
        <v>84</v>
      </c>
      <c r="C385" s="45" t="s">
        <v>43</v>
      </c>
      <c r="D385" s="45" t="s">
        <v>590</v>
      </c>
      <c r="E385" s="45" t="s">
        <v>1986</v>
      </c>
      <c r="F385" s="44">
        <v>624</v>
      </c>
      <c r="G385" s="46" t="s">
        <v>1987</v>
      </c>
      <c r="H385" s="45" t="s">
        <v>1988</v>
      </c>
      <c r="I385" s="44" t="s">
        <v>146</v>
      </c>
      <c r="J385" s="1">
        <v>100</v>
      </c>
      <c r="K385" s="1">
        <v>100</v>
      </c>
      <c r="L385" s="47">
        <v>100</v>
      </c>
      <c r="M385" s="1"/>
      <c r="N385" s="43" t="s">
        <v>1989</v>
      </c>
      <c r="O385" s="45" t="s">
        <v>1990</v>
      </c>
      <c r="P385" s="48" t="s">
        <v>1991</v>
      </c>
      <c r="Q385" s="45" t="str">
        <f>VLOOKUP(P385,'[1]PLAN DE ACCION 2017'!$Q$18:$R$1102,2,0)</f>
        <v>PROCESO DE SEGUIMIENTO Y EVALUACIÓN REALIZADO</v>
      </c>
      <c r="R385" s="49">
        <v>180000000</v>
      </c>
      <c r="S385" s="45" t="s">
        <v>1995</v>
      </c>
      <c r="T385" s="50" t="s">
        <v>3027</v>
      </c>
      <c r="U385" s="51">
        <v>1</v>
      </c>
      <c r="V385" s="52">
        <v>43252</v>
      </c>
      <c r="W385" s="53">
        <v>6</v>
      </c>
      <c r="X385" s="43" t="s">
        <v>1993</v>
      </c>
      <c r="Y385" s="31">
        <f t="shared" si="5"/>
        <v>50000000</v>
      </c>
      <c r="Z385" s="31">
        <v>50000000</v>
      </c>
      <c r="AA385" s="31">
        <v>0</v>
      </c>
      <c r="AB385" s="54">
        <v>0</v>
      </c>
    </row>
    <row r="386" spans="1:28" s="30" customFormat="1" ht="40.799999999999997" hidden="1" x14ac:dyDescent="0.25">
      <c r="A386" s="43" t="s">
        <v>56</v>
      </c>
      <c r="B386" s="44" t="s">
        <v>84</v>
      </c>
      <c r="C386" s="45" t="s">
        <v>43</v>
      </c>
      <c r="D386" s="45" t="s">
        <v>590</v>
      </c>
      <c r="E386" s="45" t="s">
        <v>1986</v>
      </c>
      <c r="F386" s="44">
        <v>624</v>
      </c>
      <c r="G386" s="46" t="s">
        <v>1987</v>
      </c>
      <c r="H386" s="45" t="s">
        <v>1988</v>
      </c>
      <c r="I386" s="44" t="s">
        <v>146</v>
      </c>
      <c r="J386" s="1">
        <v>100</v>
      </c>
      <c r="K386" s="1">
        <v>100</v>
      </c>
      <c r="L386" s="47">
        <v>100</v>
      </c>
      <c r="M386" s="1"/>
      <c r="N386" s="43" t="s">
        <v>1989</v>
      </c>
      <c r="O386" s="45" t="s">
        <v>1990</v>
      </c>
      <c r="P386" s="48" t="s">
        <v>1991</v>
      </c>
      <c r="Q386" s="45" t="str">
        <f>VLOOKUP(P386,'[1]PLAN DE ACCION 2017'!$Q$18:$R$1102,2,0)</f>
        <v>PROCESO DE SEGUIMIENTO Y EVALUACIÓN REALIZADO</v>
      </c>
      <c r="R386" s="49">
        <v>180000000</v>
      </c>
      <c r="S386" s="45" t="s">
        <v>1994</v>
      </c>
      <c r="T386" s="50" t="s">
        <v>2979</v>
      </c>
      <c r="U386" s="51">
        <v>1</v>
      </c>
      <c r="V386" s="52">
        <v>43191</v>
      </c>
      <c r="W386" s="53">
        <v>6</v>
      </c>
      <c r="X386" s="43" t="s">
        <v>1993</v>
      </c>
      <c r="Y386" s="31">
        <f t="shared" si="5"/>
        <v>30000000</v>
      </c>
      <c r="Z386" s="31">
        <v>30000000</v>
      </c>
      <c r="AA386" s="31">
        <v>0</v>
      </c>
      <c r="AB386" s="54">
        <v>0</v>
      </c>
    </row>
    <row r="387" spans="1:28" s="30" customFormat="1" ht="40.799999999999997" hidden="1" x14ac:dyDescent="0.25">
      <c r="A387" s="43" t="s">
        <v>56</v>
      </c>
      <c r="B387" s="44" t="s">
        <v>84</v>
      </c>
      <c r="C387" s="45" t="s">
        <v>43</v>
      </c>
      <c r="D387" s="45" t="s">
        <v>590</v>
      </c>
      <c r="E387" s="45" t="s">
        <v>1986</v>
      </c>
      <c r="F387" s="44">
        <v>624</v>
      </c>
      <c r="G387" s="46" t="s">
        <v>1987</v>
      </c>
      <c r="H387" s="45" t="s">
        <v>1988</v>
      </c>
      <c r="I387" s="44" t="s">
        <v>146</v>
      </c>
      <c r="J387" s="1">
        <v>100</v>
      </c>
      <c r="K387" s="1">
        <v>100</v>
      </c>
      <c r="L387" s="47">
        <v>100</v>
      </c>
      <c r="M387" s="1"/>
      <c r="N387" s="43" t="s">
        <v>1989</v>
      </c>
      <c r="O387" s="45" t="s">
        <v>1990</v>
      </c>
      <c r="P387" s="48" t="s">
        <v>1991</v>
      </c>
      <c r="Q387" s="45" t="str">
        <f>VLOOKUP(P387,'[1]PLAN DE ACCION 2017'!$Q$18:$R$1102,2,0)</f>
        <v>PROCESO DE SEGUIMIENTO Y EVALUACIÓN REALIZADO</v>
      </c>
      <c r="R387" s="49">
        <v>180000000</v>
      </c>
      <c r="S387" s="45" t="s">
        <v>1992</v>
      </c>
      <c r="T387" s="50" t="s">
        <v>3020</v>
      </c>
      <c r="U387" s="51">
        <v>2</v>
      </c>
      <c r="V387" s="52">
        <v>43252</v>
      </c>
      <c r="W387" s="53">
        <v>6</v>
      </c>
      <c r="X387" s="43" t="s">
        <v>1993</v>
      </c>
      <c r="Y387" s="31">
        <f t="shared" si="5"/>
        <v>100000000</v>
      </c>
      <c r="Z387" s="31">
        <v>100000000</v>
      </c>
      <c r="AA387" s="31">
        <v>0</v>
      </c>
      <c r="AB387" s="54">
        <v>0</v>
      </c>
    </row>
    <row r="388" spans="1:28" s="30" customFormat="1" ht="40.799999999999997" hidden="1" x14ac:dyDescent="0.25">
      <c r="A388" s="43" t="s">
        <v>56</v>
      </c>
      <c r="B388" s="44" t="s">
        <v>84</v>
      </c>
      <c r="C388" s="45" t="s">
        <v>43</v>
      </c>
      <c r="D388" s="45" t="s">
        <v>590</v>
      </c>
      <c r="E388" s="45" t="s">
        <v>1986</v>
      </c>
      <c r="F388" s="44">
        <v>626</v>
      </c>
      <c r="G388" s="46" t="s">
        <v>3061</v>
      </c>
      <c r="H388" s="45" t="s">
        <v>1997</v>
      </c>
      <c r="I388" s="44" t="s">
        <v>90</v>
      </c>
      <c r="J388" s="1">
        <v>4</v>
      </c>
      <c r="K388" s="1">
        <v>2</v>
      </c>
      <c r="L388" s="47">
        <v>1</v>
      </c>
      <c r="M388" s="1"/>
      <c r="N388" s="43" t="s">
        <v>1989</v>
      </c>
      <c r="O388" s="45" t="s">
        <v>1990</v>
      </c>
      <c r="P388" s="48" t="s">
        <v>2001</v>
      </c>
      <c r="Q388" s="45" t="str">
        <f>VLOOKUP(P388,'[1]PLAN DE ACCION 2017'!$Q$18:$R$1102,2,0)</f>
        <v>RENDICIONES DE CUENTAS DE LA ADMINISTRACIÓN DEPARTAMENTAL REALIZADAS</v>
      </c>
      <c r="R388" s="49">
        <v>300000000</v>
      </c>
      <c r="S388" s="45" t="s">
        <v>2003</v>
      </c>
      <c r="T388" s="50" t="s">
        <v>3021</v>
      </c>
      <c r="U388" s="51">
        <v>1</v>
      </c>
      <c r="V388" s="52">
        <v>43101</v>
      </c>
      <c r="W388" s="53">
        <v>12</v>
      </c>
      <c r="X388" s="43" t="s">
        <v>1993</v>
      </c>
      <c r="Y388" s="31">
        <f t="shared" si="5"/>
        <v>50000000</v>
      </c>
      <c r="Z388" s="31">
        <v>50000000</v>
      </c>
      <c r="AA388" s="31">
        <v>0</v>
      </c>
      <c r="AB388" s="54">
        <v>0</v>
      </c>
    </row>
    <row r="389" spans="1:28" s="30" customFormat="1" ht="40.799999999999997" hidden="1" x14ac:dyDescent="0.25">
      <c r="A389" s="43" t="s">
        <v>56</v>
      </c>
      <c r="B389" s="44" t="s">
        <v>84</v>
      </c>
      <c r="C389" s="45" t="s">
        <v>43</v>
      </c>
      <c r="D389" s="45" t="s">
        <v>590</v>
      </c>
      <c r="E389" s="45" t="s">
        <v>1986</v>
      </c>
      <c r="F389" s="44">
        <v>626</v>
      </c>
      <c r="G389" s="46" t="s">
        <v>3061</v>
      </c>
      <c r="H389" s="45" t="s">
        <v>1997</v>
      </c>
      <c r="I389" s="44" t="s">
        <v>90</v>
      </c>
      <c r="J389" s="1">
        <v>4</v>
      </c>
      <c r="K389" s="1">
        <v>2</v>
      </c>
      <c r="L389" s="47">
        <v>1</v>
      </c>
      <c r="M389" s="1"/>
      <c r="N389" s="43" t="s">
        <v>1989</v>
      </c>
      <c r="O389" s="45" t="s">
        <v>1990</v>
      </c>
      <c r="P389" s="48" t="s">
        <v>2001</v>
      </c>
      <c r="Q389" s="45" t="str">
        <f>VLOOKUP(P389,'[1]PLAN DE ACCION 2017'!$Q$18:$R$1102,2,0)</f>
        <v>RENDICIONES DE CUENTAS DE LA ADMINISTRACIÓN DEPARTAMENTAL REALIZADAS</v>
      </c>
      <c r="R389" s="49">
        <v>300000000</v>
      </c>
      <c r="S389" s="45" t="s">
        <v>2002</v>
      </c>
      <c r="T389" s="50" t="s">
        <v>3020</v>
      </c>
      <c r="U389" s="51">
        <v>1</v>
      </c>
      <c r="V389" s="52">
        <v>43252</v>
      </c>
      <c r="W389" s="53">
        <v>6</v>
      </c>
      <c r="X389" s="43" t="s">
        <v>1993</v>
      </c>
      <c r="Y389" s="31">
        <f t="shared" si="5"/>
        <v>250000000</v>
      </c>
      <c r="Z389" s="31">
        <v>250000000</v>
      </c>
      <c r="AA389" s="31">
        <v>0</v>
      </c>
      <c r="AB389" s="54">
        <v>0</v>
      </c>
    </row>
    <row r="390" spans="1:28" s="30" customFormat="1" ht="40.799999999999997" hidden="1" x14ac:dyDescent="0.25">
      <c r="A390" s="43" t="s">
        <v>56</v>
      </c>
      <c r="B390" s="44" t="s">
        <v>84</v>
      </c>
      <c r="C390" s="45" t="s">
        <v>43</v>
      </c>
      <c r="D390" s="45" t="s">
        <v>590</v>
      </c>
      <c r="E390" s="45" t="s">
        <v>1986</v>
      </c>
      <c r="F390" s="44">
        <v>626</v>
      </c>
      <c r="G390" s="46" t="s">
        <v>3061</v>
      </c>
      <c r="H390" s="45" t="s">
        <v>1997</v>
      </c>
      <c r="I390" s="44" t="s">
        <v>90</v>
      </c>
      <c r="J390" s="1">
        <v>4</v>
      </c>
      <c r="K390" s="1">
        <v>2</v>
      </c>
      <c r="L390" s="47">
        <v>1</v>
      </c>
      <c r="M390" s="1"/>
      <c r="N390" s="43" t="s">
        <v>1989</v>
      </c>
      <c r="O390" s="45" t="s">
        <v>1990</v>
      </c>
      <c r="P390" s="48" t="s">
        <v>2001</v>
      </c>
      <c r="Q390" s="45" t="str">
        <f>VLOOKUP(P390,'[1]PLAN DE ACCION 2017'!$Q$18:$R$1102,2,0)</f>
        <v>RENDICIONES DE CUENTAS DE LA ADMINISTRACIÓN DEPARTAMENTAL REALIZADAS</v>
      </c>
      <c r="R390" s="49">
        <v>300000000</v>
      </c>
      <c r="S390" s="45" t="s">
        <v>2993</v>
      </c>
      <c r="T390" s="50" t="s">
        <v>3027</v>
      </c>
      <c r="U390" s="51">
        <v>0</v>
      </c>
      <c r="V390" s="52">
        <v>43101</v>
      </c>
      <c r="W390" s="53">
        <v>12</v>
      </c>
      <c r="X390" s="43" t="s">
        <v>1993</v>
      </c>
      <c r="Y390" s="31">
        <f t="shared" si="5"/>
        <v>0</v>
      </c>
      <c r="Z390" s="31">
        <v>0</v>
      </c>
      <c r="AA390" s="31">
        <v>0</v>
      </c>
      <c r="AB390" s="54">
        <v>0</v>
      </c>
    </row>
    <row r="391" spans="1:28" s="30" customFormat="1" ht="40.799999999999997" hidden="1" x14ac:dyDescent="0.25">
      <c r="A391" s="43" t="s">
        <v>56</v>
      </c>
      <c r="B391" s="44" t="s">
        <v>84</v>
      </c>
      <c r="C391" s="45" t="s">
        <v>43</v>
      </c>
      <c r="D391" s="45" t="s">
        <v>590</v>
      </c>
      <c r="E391" s="45" t="s">
        <v>1986</v>
      </c>
      <c r="F391" s="44">
        <v>627</v>
      </c>
      <c r="G391" s="46" t="s">
        <v>2004</v>
      </c>
      <c r="H391" s="45" t="s">
        <v>2005</v>
      </c>
      <c r="I391" s="44" t="s">
        <v>90</v>
      </c>
      <c r="J391" s="1">
        <v>4</v>
      </c>
      <c r="K391" s="1">
        <v>1.8</v>
      </c>
      <c r="L391" s="47">
        <v>1.2</v>
      </c>
      <c r="M391" s="1"/>
      <c r="N391" s="43" t="s">
        <v>1989</v>
      </c>
      <c r="O391" s="45" t="s">
        <v>1990</v>
      </c>
      <c r="P391" s="48" t="s">
        <v>2006</v>
      </c>
      <c r="Q391" s="45" t="str">
        <f>VLOOKUP(P391,'[1]PLAN DE ACCION 2017'!$Q$18:$R$1102,2,0)</f>
        <v>EVALUACIONES EXTERNAS DE RESULTADOS DE LA GESTIÓN REALIZADAS</v>
      </c>
      <c r="R391" s="49">
        <v>120000000</v>
      </c>
      <c r="S391" s="45" t="s">
        <v>2007</v>
      </c>
      <c r="T391" s="50" t="s">
        <v>2979</v>
      </c>
      <c r="U391" s="51">
        <v>1</v>
      </c>
      <c r="V391" s="52">
        <v>43252</v>
      </c>
      <c r="W391" s="53">
        <v>6</v>
      </c>
      <c r="X391" s="43" t="s">
        <v>1993</v>
      </c>
      <c r="Y391" s="31">
        <f t="shared" si="5"/>
        <v>120000000</v>
      </c>
      <c r="Z391" s="31">
        <v>120000000</v>
      </c>
      <c r="AA391" s="31">
        <v>0</v>
      </c>
      <c r="AB391" s="54">
        <v>0</v>
      </c>
    </row>
    <row r="392" spans="1:28" s="30" customFormat="1" ht="51" hidden="1" x14ac:dyDescent="0.25">
      <c r="A392" s="43" t="s">
        <v>57</v>
      </c>
      <c r="B392" s="44" t="s">
        <v>84</v>
      </c>
      <c r="C392" s="45" t="s">
        <v>43</v>
      </c>
      <c r="D392" s="45" t="s">
        <v>156</v>
      </c>
      <c r="E392" s="45" t="s">
        <v>157</v>
      </c>
      <c r="F392" s="44">
        <v>563</v>
      </c>
      <c r="G392" s="46" t="s">
        <v>1877</v>
      </c>
      <c r="H392" s="45" t="s">
        <v>1878</v>
      </c>
      <c r="I392" s="44" t="s">
        <v>146</v>
      </c>
      <c r="J392" s="1">
        <v>100</v>
      </c>
      <c r="K392" s="1">
        <v>50</v>
      </c>
      <c r="L392" s="47">
        <v>25</v>
      </c>
      <c r="M392" s="1"/>
      <c r="N392" s="43" t="s">
        <v>1879</v>
      </c>
      <c r="O392" s="45" t="s">
        <v>1880</v>
      </c>
      <c r="P392" s="48" t="s">
        <v>1881</v>
      </c>
      <c r="Q392" s="45" t="str">
        <f>VLOOKUP(P392,'[1]PLAN DE ACCION 2017'!$Q$18:$R$1102,2,0)</f>
        <v>SISTEMA AJUSTADO A LA NORMA ISO 9001</v>
      </c>
      <c r="R392" s="49">
        <v>177240320</v>
      </c>
      <c r="S392" s="45" t="s">
        <v>2769</v>
      </c>
      <c r="T392" s="50" t="s">
        <v>3021</v>
      </c>
      <c r="U392" s="51">
        <v>2</v>
      </c>
      <c r="V392" s="52">
        <v>43101</v>
      </c>
      <c r="W392" s="53">
        <v>12</v>
      </c>
      <c r="X392" s="43" t="s">
        <v>1882</v>
      </c>
      <c r="Y392" s="31">
        <f t="shared" si="5"/>
        <v>46696320</v>
      </c>
      <c r="Z392" s="31">
        <v>46696320</v>
      </c>
      <c r="AA392" s="31">
        <v>0</v>
      </c>
      <c r="AB392" s="54">
        <v>0</v>
      </c>
    </row>
    <row r="393" spans="1:28" s="30" customFormat="1" ht="40.799999999999997" hidden="1" x14ac:dyDescent="0.25">
      <c r="A393" s="43" t="s">
        <v>57</v>
      </c>
      <c r="B393" s="44" t="s">
        <v>84</v>
      </c>
      <c r="C393" s="45" t="s">
        <v>43</v>
      </c>
      <c r="D393" s="45" t="s">
        <v>156</v>
      </c>
      <c r="E393" s="45" t="s">
        <v>157</v>
      </c>
      <c r="F393" s="44">
        <v>563</v>
      </c>
      <c r="G393" s="46" t="s">
        <v>1877</v>
      </c>
      <c r="H393" s="45" t="s">
        <v>1878</v>
      </c>
      <c r="I393" s="44" t="s">
        <v>146</v>
      </c>
      <c r="J393" s="1">
        <v>100</v>
      </c>
      <c r="K393" s="1">
        <v>50</v>
      </c>
      <c r="L393" s="47">
        <v>25</v>
      </c>
      <c r="M393" s="1"/>
      <c r="N393" s="43" t="s">
        <v>1879</v>
      </c>
      <c r="O393" s="45" t="s">
        <v>1880</v>
      </c>
      <c r="P393" s="48" t="s">
        <v>1881</v>
      </c>
      <c r="Q393" s="45" t="str">
        <f>VLOOKUP(P393,'[1]PLAN DE ACCION 2017'!$Q$18:$R$1102,2,0)</f>
        <v>SISTEMA AJUSTADO A LA NORMA ISO 9001</v>
      </c>
      <c r="R393" s="49">
        <v>177240320</v>
      </c>
      <c r="S393" s="45" t="s">
        <v>2770</v>
      </c>
      <c r="T393" s="50" t="s">
        <v>2979</v>
      </c>
      <c r="U393" s="51">
        <v>3000</v>
      </c>
      <c r="V393" s="52">
        <v>43101</v>
      </c>
      <c r="W393" s="53">
        <v>12</v>
      </c>
      <c r="X393" s="43" t="s">
        <v>1882</v>
      </c>
      <c r="Y393" s="31">
        <f t="shared" si="5"/>
        <v>28499000</v>
      </c>
      <c r="Z393" s="31">
        <v>28499000</v>
      </c>
      <c r="AA393" s="31">
        <v>0</v>
      </c>
      <c r="AB393" s="54">
        <v>0</v>
      </c>
    </row>
    <row r="394" spans="1:28" s="30" customFormat="1" ht="40.799999999999997" hidden="1" x14ac:dyDescent="0.25">
      <c r="A394" s="43" t="s">
        <v>57</v>
      </c>
      <c r="B394" s="44" t="s">
        <v>84</v>
      </c>
      <c r="C394" s="45" t="s">
        <v>43</v>
      </c>
      <c r="D394" s="45" t="s">
        <v>156</v>
      </c>
      <c r="E394" s="45" t="s">
        <v>157</v>
      </c>
      <c r="F394" s="44">
        <v>563</v>
      </c>
      <c r="G394" s="46" t="s">
        <v>1877</v>
      </c>
      <c r="H394" s="45" t="s">
        <v>1878</v>
      </c>
      <c r="I394" s="44" t="s">
        <v>146</v>
      </c>
      <c r="J394" s="1">
        <v>100</v>
      </c>
      <c r="K394" s="1">
        <v>50</v>
      </c>
      <c r="L394" s="47">
        <v>25</v>
      </c>
      <c r="M394" s="1"/>
      <c r="N394" s="43" t="s">
        <v>1879</v>
      </c>
      <c r="O394" s="45" t="s">
        <v>1880</v>
      </c>
      <c r="P394" s="48" t="s">
        <v>1881</v>
      </c>
      <c r="Q394" s="45" t="str">
        <f>VLOOKUP(P394,'[1]PLAN DE ACCION 2017'!$Q$18:$R$1102,2,0)</f>
        <v>SISTEMA AJUSTADO A LA NORMA ISO 9001</v>
      </c>
      <c r="R394" s="49">
        <v>177240320</v>
      </c>
      <c r="S394" s="45" t="s">
        <v>1883</v>
      </c>
      <c r="T394" s="50" t="s">
        <v>2979</v>
      </c>
      <c r="U394" s="51">
        <v>3</v>
      </c>
      <c r="V394" s="52">
        <v>43101</v>
      </c>
      <c r="W394" s="53">
        <v>12</v>
      </c>
      <c r="X394" s="43" t="s">
        <v>1882</v>
      </c>
      <c r="Y394" s="31">
        <f t="shared" si="5"/>
        <v>102045000</v>
      </c>
      <c r="Z394" s="31">
        <v>102045000</v>
      </c>
      <c r="AA394" s="31">
        <v>0</v>
      </c>
      <c r="AB394" s="54">
        <v>0</v>
      </c>
    </row>
    <row r="395" spans="1:28" s="30" customFormat="1" ht="40.799999999999997" hidden="1" x14ac:dyDescent="0.25">
      <c r="A395" s="43" t="s">
        <v>57</v>
      </c>
      <c r="B395" s="44" t="s">
        <v>84</v>
      </c>
      <c r="C395" s="45" t="s">
        <v>43</v>
      </c>
      <c r="D395" s="45" t="s">
        <v>156</v>
      </c>
      <c r="E395" s="45" t="s">
        <v>157</v>
      </c>
      <c r="F395" s="44">
        <v>563</v>
      </c>
      <c r="G395" s="46" t="s">
        <v>1877</v>
      </c>
      <c r="H395" s="45" t="s">
        <v>1878</v>
      </c>
      <c r="I395" s="44" t="s">
        <v>146</v>
      </c>
      <c r="J395" s="1">
        <v>100</v>
      </c>
      <c r="K395" s="1">
        <v>50</v>
      </c>
      <c r="L395" s="47">
        <v>25</v>
      </c>
      <c r="M395" s="1"/>
      <c r="N395" s="43" t="s">
        <v>1879</v>
      </c>
      <c r="O395" s="45" t="s">
        <v>1880</v>
      </c>
      <c r="P395" s="48" t="s">
        <v>1884</v>
      </c>
      <c r="Q395" s="45" t="str">
        <f>VLOOKUP(P395,'[1]PLAN DE ACCION 2017'!$Q$18:$R$1102,2,0)</f>
        <v>CERTIFICADO DE LA NORMA ISO 9001</v>
      </c>
      <c r="R395" s="49">
        <v>22759680</v>
      </c>
      <c r="S395" s="45" t="s">
        <v>2771</v>
      </c>
      <c r="T395" s="50" t="s">
        <v>2979</v>
      </c>
      <c r="U395" s="51">
        <v>1</v>
      </c>
      <c r="V395" s="52">
        <v>43101</v>
      </c>
      <c r="W395" s="53">
        <v>12</v>
      </c>
      <c r="X395" s="43" t="s">
        <v>1882</v>
      </c>
      <c r="Y395" s="31">
        <f t="shared" si="5"/>
        <v>22759680</v>
      </c>
      <c r="Z395" s="31">
        <v>22759680</v>
      </c>
      <c r="AA395" s="31">
        <v>0</v>
      </c>
      <c r="AB395" s="54">
        <v>0</v>
      </c>
    </row>
    <row r="396" spans="1:28" s="30" customFormat="1" ht="40.799999999999997" hidden="1" x14ac:dyDescent="0.25">
      <c r="A396" s="43" t="s">
        <v>57</v>
      </c>
      <c r="B396" s="44" t="s">
        <v>84</v>
      </c>
      <c r="C396" s="45" t="s">
        <v>43</v>
      </c>
      <c r="D396" s="45" t="s">
        <v>156</v>
      </c>
      <c r="E396" s="45" t="s">
        <v>157</v>
      </c>
      <c r="F396" s="44">
        <v>564</v>
      </c>
      <c r="G396" s="46" t="s">
        <v>1885</v>
      </c>
      <c r="H396" s="45" t="s">
        <v>2551</v>
      </c>
      <c r="I396" s="44" t="s">
        <v>90</v>
      </c>
      <c r="J396" s="1">
        <v>50</v>
      </c>
      <c r="K396" s="1">
        <v>45</v>
      </c>
      <c r="L396" s="47">
        <v>5</v>
      </c>
      <c r="M396" s="1"/>
      <c r="N396" s="43" t="s">
        <v>1886</v>
      </c>
      <c r="O396" s="45" t="s">
        <v>1887</v>
      </c>
      <c r="P396" s="48" t="s">
        <v>1888</v>
      </c>
      <c r="Q396" s="45" t="str">
        <f>VLOOKUP(P396,'[1]PLAN DE ACCION 2017'!$Q$18:$R$1102,2,0)</f>
        <v>PROGRAMA DE FORMACION PROFESIONAL ESPECIALIZADA IMPLEMENTADO , DIRIGIDO A LOS FUNCIONARIOS DEL SECTOR CENTRAL DEL DEPARTAMENTO</v>
      </c>
      <c r="R396" s="49">
        <v>750000000</v>
      </c>
      <c r="S396" s="45" t="s">
        <v>2772</v>
      </c>
      <c r="T396" s="50" t="s">
        <v>2979</v>
      </c>
      <c r="U396" s="51">
        <v>100</v>
      </c>
      <c r="V396" s="52">
        <v>43101</v>
      </c>
      <c r="W396" s="53">
        <v>12</v>
      </c>
      <c r="X396" s="43" t="s">
        <v>1889</v>
      </c>
      <c r="Y396" s="31">
        <f t="shared" si="5"/>
        <v>750000000</v>
      </c>
      <c r="Z396" s="31">
        <v>750000000</v>
      </c>
      <c r="AA396" s="31">
        <v>0</v>
      </c>
      <c r="AB396" s="54">
        <v>0</v>
      </c>
    </row>
    <row r="397" spans="1:28" s="30" customFormat="1" ht="81.599999999999994" hidden="1" x14ac:dyDescent="0.25">
      <c r="A397" s="43" t="s">
        <v>58</v>
      </c>
      <c r="B397" s="44" t="s">
        <v>84</v>
      </c>
      <c r="C397" s="45" t="s">
        <v>85</v>
      </c>
      <c r="D397" s="45" t="s">
        <v>405</v>
      </c>
      <c r="E397" s="45" t="s">
        <v>406</v>
      </c>
      <c r="F397" s="44">
        <v>316</v>
      </c>
      <c r="G397" s="46" t="s">
        <v>1039</v>
      </c>
      <c r="H397" s="45" t="s">
        <v>1040</v>
      </c>
      <c r="I397" s="44" t="s">
        <v>90</v>
      </c>
      <c r="J397" s="1">
        <v>70</v>
      </c>
      <c r="K397" s="1">
        <v>34</v>
      </c>
      <c r="L397" s="47">
        <v>18</v>
      </c>
      <c r="M397" s="1"/>
      <c r="N397" s="43" t="s">
        <v>1041</v>
      </c>
      <c r="O397" s="45" t="s">
        <v>1042</v>
      </c>
      <c r="P397" s="48" t="s">
        <v>1043</v>
      </c>
      <c r="Q397" s="45" t="str">
        <f>VLOOKUP(P397,'[1]PLAN DE ACCION 2017'!$Q$18:$R$1102,2,0)</f>
        <v>Proyectos viabilizados</v>
      </c>
      <c r="R397" s="49">
        <v>20000000</v>
      </c>
      <c r="S397" s="45" t="s">
        <v>1044</v>
      </c>
      <c r="T397" s="50" t="s">
        <v>2979</v>
      </c>
      <c r="U397" s="51">
        <v>1</v>
      </c>
      <c r="V397" s="52">
        <v>43101</v>
      </c>
      <c r="W397" s="53">
        <v>12</v>
      </c>
      <c r="X397" s="43" t="s">
        <v>2954</v>
      </c>
      <c r="Y397" s="31">
        <f t="shared" si="5"/>
        <v>20000000</v>
      </c>
      <c r="Z397" s="31">
        <v>20000000</v>
      </c>
      <c r="AA397" s="31">
        <v>0</v>
      </c>
      <c r="AB397" s="54">
        <v>0</v>
      </c>
    </row>
    <row r="398" spans="1:28" s="30" customFormat="1" ht="81.599999999999994" hidden="1" x14ac:dyDescent="0.25">
      <c r="A398" s="43" t="s">
        <v>58</v>
      </c>
      <c r="B398" s="44" t="s">
        <v>84</v>
      </c>
      <c r="C398" s="45" t="s">
        <v>85</v>
      </c>
      <c r="D398" s="45" t="s">
        <v>405</v>
      </c>
      <c r="E398" s="45" t="s">
        <v>406</v>
      </c>
      <c r="F398" s="44">
        <v>316</v>
      </c>
      <c r="G398" s="46" t="s">
        <v>1039</v>
      </c>
      <c r="H398" s="45" t="s">
        <v>1040</v>
      </c>
      <c r="I398" s="44" t="s">
        <v>90</v>
      </c>
      <c r="J398" s="1">
        <v>70</v>
      </c>
      <c r="K398" s="1">
        <v>34</v>
      </c>
      <c r="L398" s="47">
        <v>18</v>
      </c>
      <c r="M398" s="1"/>
      <c r="N398" s="43" t="s">
        <v>1041</v>
      </c>
      <c r="O398" s="45" t="s">
        <v>1042</v>
      </c>
      <c r="P398" s="48" t="s">
        <v>1045</v>
      </c>
      <c r="Q398" s="45" t="str">
        <f>VLOOKUP(P398,'[1]PLAN DE ACCION 2017'!$Q$18:$R$1102,2,0)</f>
        <v>Proyectos Productivos Implementados</v>
      </c>
      <c r="R398" s="49">
        <v>20000000</v>
      </c>
      <c r="S398" s="45" t="s">
        <v>996</v>
      </c>
      <c r="T398" s="50" t="s">
        <v>3020</v>
      </c>
      <c r="U398" s="51">
        <v>1</v>
      </c>
      <c r="V398" s="52">
        <v>43101</v>
      </c>
      <c r="W398" s="53">
        <v>12</v>
      </c>
      <c r="X398" s="43" t="s">
        <v>2954</v>
      </c>
      <c r="Y398" s="31">
        <f t="shared" si="5"/>
        <v>20000000</v>
      </c>
      <c r="Z398" s="31">
        <v>20000000</v>
      </c>
      <c r="AA398" s="31">
        <v>0</v>
      </c>
      <c r="AB398" s="54">
        <v>0</v>
      </c>
    </row>
    <row r="399" spans="1:28" s="30" customFormat="1" ht="61.2" hidden="1" x14ac:dyDescent="0.25">
      <c r="A399" s="43" t="s">
        <v>58</v>
      </c>
      <c r="B399" s="44" t="s">
        <v>84</v>
      </c>
      <c r="C399" s="45" t="s">
        <v>143</v>
      </c>
      <c r="D399" s="45" t="s">
        <v>670</v>
      </c>
      <c r="E399" s="45" t="s">
        <v>986</v>
      </c>
      <c r="F399" s="44">
        <v>371</v>
      </c>
      <c r="G399" s="46" t="s">
        <v>987</v>
      </c>
      <c r="H399" s="45" t="s">
        <v>988</v>
      </c>
      <c r="I399" s="44" t="s">
        <v>90</v>
      </c>
      <c r="J399" s="1">
        <v>1</v>
      </c>
      <c r="K399" s="1">
        <v>0.67</v>
      </c>
      <c r="L399" s="47">
        <v>1</v>
      </c>
      <c r="M399" s="1"/>
      <c r="N399" s="43" t="s">
        <v>989</v>
      </c>
      <c r="O399" s="45" t="s">
        <v>990</v>
      </c>
      <c r="P399" s="48" t="s">
        <v>991</v>
      </c>
      <c r="Q399" s="45" t="str">
        <f>VLOOKUP(P399,'[1]PLAN DE ACCION 2017'!$Q$18:$R$1102,2,0)</f>
        <v>PROYECTOS PRODUCTIVOS APOYADOS.</v>
      </c>
      <c r="R399" s="49">
        <v>1140000000</v>
      </c>
      <c r="S399" s="45" t="s">
        <v>992</v>
      </c>
      <c r="T399" s="50" t="s">
        <v>3020</v>
      </c>
      <c r="U399" s="51">
        <v>2</v>
      </c>
      <c r="V399" s="52">
        <v>43101</v>
      </c>
      <c r="W399" s="53">
        <v>12</v>
      </c>
      <c r="X399" s="43" t="s">
        <v>2954</v>
      </c>
      <c r="Y399" s="31">
        <f t="shared" si="5"/>
        <v>1140000000</v>
      </c>
      <c r="Z399" s="31">
        <v>1140000000</v>
      </c>
      <c r="AA399" s="31">
        <v>0</v>
      </c>
      <c r="AB399" s="54">
        <v>0</v>
      </c>
    </row>
    <row r="400" spans="1:28" s="30" customFormat="1" ht="40.799999999999997" hidden="1" x14ac:dyDescent="0.25">
      <c r="A400" s="43" t="s">
        <v>58</v>
      </c>
      <c r="B400" s="44" t="s">
        <v>84</v>
      </c>
      <c r="C400" s="45" t="s">
        <v>143</v>
      </c>
      <c r="D400" s="45" t="s">
        <v>670</v>
      </c>
      <c r="E400" s="45" t="s">
        <v>986</v>
      </c>
      <c r="F400" s="44">
        <v>372</v>
      </c>
      <c r="G400" s="46" t="s">
        <v>993</v>
      </c>
      <c r="H400" s="45" t="s">
        <v>994</v>
      </c>
      <c r="I400" s="44" t="s">
        <v>90</v>
      </c>
      <c r="J400" s="1">
        <v>1000</v>
      </c>
      <c r="K400" s="1">
        <v>2570</v>
      </c>
      <c r="L400" s="47">
        <v>200</v>
      </c>
      <c r="M400" s="1"/>
      <c r="N400" s="43" t="s">
        <v>989</v>
      </c>
      <c r="O400" s="45" t="s">
        <v>990</v>
      </c>
      <c r="P400" s="48" t="s">
        <v>995</v>
      </c>
      <c r="Q400" s="45" t="str">
        <f>VLOOKUP(P400,'[1]PLAN DE ACCION 2017'!$Q$18:$R$1102,2,0)</f>
        <v>MIPYMES FORTALECIDAS EN LOS SECTORES ECONÓMICOS PRIORIZADOS DEL DEPARTAMENT</v>
      </c>
      <c r="R400" s="49">
        <v>440000000</v>
      </c>
      <c r="S400" s="45" t="s">
        <v>997</v>
      </c>
      <c r="T400" s="50" t="s">
        <v>3028</v>
      </c>
      <c r="U400" s="51">
        <v>1</v>
      </c>
      <c r="V400" s="52">
        <v>43101</v>
      </c>
      <c r="W400" s="53">
        <v>12</v>
      </c>
      <c r="X400" s="43" t="s">
        <v>2954</v>
      </c>
      <c r="Y400" s="31">
        <f t="shared" si="5"/>
        <v>374000000</v>
      </c>
      <c r="Z400" s="31">
        <v>374000000</v>
      </c>
      <c r="AA400" s="31">
        <v>0</v>
      </c>
      <c r="AB400" s="54">
        <v>0</v>
      </c>
    </row>
    <row r="401" spans="1:28" s="30" customFormat="1" ht="40.799999999999997" hidden="1" x14ac:dyDescent="0.25">
      <c r="A401" s="43" t="s">
        <v>58</v>
      </c>
      <c r="B401" s="44" t="s">
        <v>84</v>
      </c>
      <c r="C401" s="45" t="s">
        <v>143</v>
      </c>
      <c r="D401" s="45" t="s">
        <v>670</v>
      </c>
      <c r="E401" s="45" t="s">
        <v>986</v>
      </c>
      <c r="F401" s="44">
        <v>372</v>
      </c>
      <c r="G401" s="46" t="s">
        <v>993</v>
      </c>
      <c r="H401" s="45" t="s">
        <v>994</v>
      </c>
      <c r="I401" s="44" t="s">
        <v>90</v>
      </c>
      <c r="J401" s="1">
        <v>1000</v>
      </c>
      <c r="K401" s="1">
        <v>2570</v>
      </c>
      <c r="L401" s="47">
        <v>200</v>
      </c>
      <c r="M401" s="1"/>
      <c r="N401" s="43" t="s">
        <v>989</v>
      </c>
      <c r="O401" s="45" t="s">
        <v>990</v>
      </c>
      <c r="P401" s="48" t="s">
        <v>995</v>
      </c>
      <c r="Q401" s="45" t="str">
        <f>VLOOKUP(P401,'[1]PLAN DE ACCION 2017'!$Q$18:$R$1102,2,0)</f>
        <v>MIPYMES FORTALECIDAS EN LOS SECTORES ECONÓMICOS PRIORIZADOS DEL DEPARTAMENT</v>
      </c>
      <c r="R401" s="49">
        <v>440000000</v>
      </c>
      <c r="S401" s="45" t="s">
        <v>998</v>
      </c>
      <c r="T401" s="50" t="s">
        <v>2979</v>
      </c>
      <c r="U401" s="51">
        <v>1</v>
      </c>
      <c r="V401" s="52">
        <v>43101</v>
      </c>
      <c r="W401" s="53">
        <v>12</v>
      </c>
      <c r="X401" s="43" t="s">
        <v>2954</v>
      </c>
      <c r="Y401" s="31">
        <f t="shared" si="5"/>
        <v>66000000</v>
      </c>
      <c r="Z401" s="31">
        <v>66000000</v>
      </c>
      <c r="AA401" s="31">
        <v>0</v>
      </c>
      <c r="AB401" s="54">
        <v>0</v>
      </c>
    </row>
    <row r="402" spans="1:28" s="30" customFormat="1" ht="40.799999999999997" hidden="1" x14ac:dyDescent="0.25">
      <c r="A402" s="43" t="s">
        <v>58</v>
      </c>
      <c r="B402" s="44" t="s">
        <v>84</v>
      </c>
      <c r="C402" s="45" t="s">
        <v>143</v>
      </c>
      <c r="D402" s="45" t="s">
        <v>670</v>
      </c>
      <c r="E402" s="45" t="s">
        <v>986</v>
      </c>
      <c r="F402" s="44">
        <v>373</v>
      </c>
      <c r="G402" s="46" t="s">
        <v>999</v>
      </c>
      <c r="H402" s="45" t="s">
        <v>1000</v>
      </c>
      <c r="I402" s="44" t="s">
        <v>90</v>
      </c>
      <c r="J402" s="1">
        <v>30</v>
      </c>
      <c r="K402" s="1">
        <v>13</v>
      </c>
      <c r="L402" s="47">
        <v>12</v>
      </c>
      <c r="M402" s="1"/>
      <c r="N402" s="43" t="s">
        <v>989</v>
      </c>
      <c r="O402" s="45" t="s">
        <v>990</v>
      </c>
      <c r="P402" s="48" t="s">
        <v>1001</v>
      </c>
      <c r="Q402" s="45" t="str">
        <f>VLOOKUP(P402,'[1]PLAN DE ACCION 2017'!$Q$18:$R$1102,2,0)</f>
        <v>PARTICIPACIÓN EN 30 MISIONES COMERCIALES</v>
      </c>
      <c r="R402" s="49">
        <v>135000000</v>
      </c>
      <c r="S402" s="45" t="s">
        <v>992</v>
      </c>
      <c r="T402" s="50" t="s">
        <v>3020</v>
      </c>
      <c r="U402" s="51">
        <v>1</v>
      </c>
      <c r="V402" s="52">
        <v>43101</v>
      </c>
      <c r="W402" s="53">
        <v>12</v>
      </c>
      <c r="X402" s="43" t="s">
        <v>2954</v>
      </c>
      <c r="Y402" s="31">
        <f t="shared" si="5"/>
        <v>50000000</v>
      </c>
      <c r="Z402" s="31">
        <v>50000000</v>
      </c>
      <c r="AA402" s="31">
        <v>0</v>
      </c>
      <c r="AB402" s="54">
        <v>0</v>
      </c>
    </row>
    <row r="403" spans="1:28" s="30" customFormat="1" ht="40.799999999999997" hidden="1" x14ac:dyDescent="0.25">
      <c r="A403" s="43" t="s">
        <v>58</v>
      </c>
      <c r="B403" s="44" t="s">
        <v>84</v>
      </c>
      <c r="C403" s="45" t="s">
        <v>143</v>
      </c>
      <c r="D403" s="45" t="s">
        <v>670</v>
      </c>
      <c r="E403" s="45" t="s">
        <v>986</v>
      </c>
      <c r="F403" s="44">
        <v>373</v>
      </c>
      <c r="G403" s="46" t="s">
        <v>999</v>
      </c>
      <c r="H403" s="45" t="s">
        <v>1000</v>
      </c>
      <c r="I403" s="44" t="s">
        <v>90</v>
      </c>
      <c r="J403" s="1">
        <v>30</v>
      </c>
      <c r="K403" s="1">
        <v>13</v>
      </c>
      <c r="L403" s="47">
        <v>12</v>
      </c>
      <c r="M403" s="1"/>
      <c r="N403" s="43" t="s">
        <v>989</v>
      </c>
      <c r="O403" s="45" t="s">
        <v>990</v>
      </c>
      <c r="P403" s="48" t="s">
        <v>1001</v>
      </c>
      <c r="Q403" s="45" t="str">
        <f>VLOOKUP(P403,'[1]PLAN DE ACCION 2017'!$Q$18:$R$1102,2,0)</f>
        <v>PARTICIPACIÓN EN 30 MISIONES COMERCIALES</v>
      </c>
      <c r="R403" s="49">
        <v>135000000</v>
      </c>
      <c r="S403" s="45" t="s">
        <v>1002</v>
      </c>
      <c r="T403" s="50" t="s">
        <v>2979</v>
      </c>
      <c r="U403" s="51">
        <v>3</v>
      </c>
      <c r="V403" s="52">
        <v>43101</v>
      </c>
      <c r="W403" s="53">
        <v>12</v>
      </c>
      <c r="X403" s="43" t="s">
        <v>2954</v>
      </c>
      <c r="Y403" s="31">
        <f t="shared" ref="Y403:Y466" si="6">+Z403+AA403</f>
        <v>85000000</v>
      </c>
      <c r="Z403" s="31">
        <v>85000000</v>
      </c>
      <c r="AA403" s="31">
        <v>0</v>
      </c>
      <c r="AB403" s="54">
        <v>0</v>
      </c>
    </row>
    <row r="404" spans="1:28" s="30" customFormat="1" ht="40.799999999999997" hidden="1" x14ac:dyDescent="0.25">
      <c r="A404" s="43" t="s">
        <v>58</v>
      </c>
      <c r="B404" s="44" t="s">
        <v>84</v>
      </c>
      <c r="C404" s="45" t="s">
        <v>143</v>
      </c>
      <c r="D404" s="45" t="s">
        <v>670</v>
      </c>
      <c r="E404" s="45" t="s">
        <v>986</v>
      </c>
      <c r="F404" s="44">
        <v>374</v>
      </c>
      <c r="G404" s="46" t="s">
        <v>1003</v>
      </c>
      <c r="H404" s="45" t="s">
        <v>1004</v>
      </c>
      <c r="I404" s="44" t="s">
        <v>90</v>
      </c>
      <c r="J404" s="1">
        <v>3</v>
      </c>
      <c r="K404" s="1">
        <v>1</v>
      </c>
      <c r="L404" s="47">
        <v>2</v>
      </c>
      <c r="M404" s="1"/>
      <c r="N404" s="43" t="s">
        <v>989</v>
      </c>
      <c r="O404" s="45" t="s">
        <v>990</v>
      </c>
      <c r="P404" s="48" t="s">
        <v>1005</v>
      </c>
      <c r="Q404" s="45" t="str">
        <f>VLOOKUP(P404,'[1]PLAN DE ACCION 2017'!$Q$18:$R$1102,2,0)</f>
        <v>3 REDES EMPRESARIALES PROMOVIDAS POR MEDIO DE LA ASOCIATIVIDAD</v>
      </c>
      <c r="R404" s="49">
        <v>50000000</v>
      </c>
      <c r="S404" s="45" t="s">
        <v>1006</v>
      </c>
      <c r="T404" s="50" t="s">
        <v>3019</v>
      </c>
      <c r="U404" s="51">
        <v>1</v>
      </c>
      <c r="V404" s="52">
        <v>43101</v>
      </c>
      <c r="W404" s="53">
        <v>12</v>
      </c>
      <c r="X404" s="43" t="s">
        <v>2954</v>
      </c>
      <c r="Y404" s="31">
        <f t="shared" si="6"/>
        <v>50000000</v>
      </c>
      <c r="Z404" s="31">
        <v>50000000</v>
      </c>
      <c r="AA404" s="31">
        <v>0</v>
      </c>
      <c r="AB404" s="54">
        <v>0</v>
      </c>
    </row>
    <row r="405" spans="1:28" s="30" customFormat="1" ht="51" hidden="1" x14ac:dyDescent="0.25">
      <c r="A405" s="43" t="s">
        <v>58</v>
      </c>
      <c r="B405" s="44" t="s">
        <v>84</v>
      </c>
      <c r="C405" s="45" t="s">
        <v>143</v>
      </c>
      <c r="D405" s="45" t="s">
        <v>670</v>
      </c>
      <c r="E405" s="45" t="s">
        <v>986</v>
      </c>
      <c r="F405" s="44">
        <v>375</v>
      </c>
      <c r="G405" s="46" t="s">
        <v>1007</v>
      </c>
      <c r="H405" s="45" t="s">
        <v>1008</v>
      </c>
      <c r="I405" s="44" t="s">
        <v>90</v>
      </c>
      <c r="J405" s="1">
        <v>10</v>
      </c>
      <c r="K405" s="1">
        <v>10</v>
      </c>
      <c r="L405" s="47">
        <v>10</v>
      </c>
      <c r="M405" s="1"/>
      <c r="N405" s="43" t="s">
        <v>989</v>
      </c>
      <c r="O405" s="45" t="s">
        <v>990</v>
      </c>
      <c r="P405" s="48" t="s">
        <v>1009</v>
      </c>
      <c r="Q405" s="45" t="str">
        <f>VLOOKUP(P405,'[1]PLAN DE ACCION 2017'!$Q$18:$R$1102,2,0)</f>
        <v>10 "CIPUEDO" EN FUNCIONAMIENTO QUE FOMENTEN LA ASOCIATIVIDAD Y EL EMPRENDIMIENTO</v>
      </c>
      <c r="R405" s="49">
        <v>1240000000</v>
      </c>
      <c r="S405" s="45" t="s">
        <v>1010</v>
      </c>
      <c r="T405" s="50" t="s">
        <v>3027</v>
      </c>
      <c r="U405" s="51">
        <v>1</v>
      </c>
      <c r="V405" s="52">
        <v>43101</v>
      </c>
      <c r="W405" s="53">
        <v>12</v>
      </c>
      <c r="X405" s="43" t="s">
        <v>2954</v>
      </c>
      <c r="Y405" s="31">
        <f t="shared" si="6"/>
        <v>50000000</v>
      </c>
      <c r="Z405" s="31">
        <v>50000000</v>
      </c>
      <c r="AA405" s="31">
        <v>0</v>
      </c>
      <c r="AB405" s="54">
        <v>0</v>
      </c>
    </row>
    <row r="406" spans="1:28" s="30" customFormat="1" ht="51" hidden="1" x14ac:dyDescent="0.25">
      <c r="A406" s="43" t="s">
        <v>58</v>
      </c>
      <c r="B406" s="44" t="s">
        <v>84</v>
      </c>
      <c r="C406" s="45" t="s">
        <v>143</v>
      </c>
      <c r="D406" s="45" t="s">
        <v>670</v>
      </c>
      <c r="E406" s="45" t="s">
        <v>986</v>
      </c>
      <c r="F406" s="44">
        <v>375</v>
      </c>
      <c r="G406" s="46" t="s">
        <v>1007</v>
      </c>
      <c r="H406" s="45" t="s">
        <v>1008</v>
      </c>
      <c r="I406" s="44" t="s">
        <v>90</v>
      </c>
      <c r="J406" s="1">
        <v>10</v>
      </c>
      <c r="K406" s="1">
        <v>10</v>
      </c>
      <c r="L406" s="47">
        <v>10</v>
      </c>
      <c r="M406" s="1"/>
      <c r="N406" s="43" t="s">
        <v>989</v>
      </c>
      <c r="O406" s="45" t="s">
        <v>990</v>
      </c>
      <c r="P406" s="48" t="s">
        <v>1009</v>
      </c>
      <c r="Q406" s="45" t="str">
        <f>VLOOKUP(P406,'[1]PLAN DE ACCION 2017'!$Q$18:$R$1102,2,0)</f>
        <v>10 "CIPUEDO" EN FUNCIONAMIENTO QUE FOMENTEN LA ASOCIATIVIDAD Y EL EMPRENDIMIENTO</v>
      </c>
      <c r="R406" s="49">
        <v>1240000000</v>
      </c>
      <c r="S406" s="45" t="s">
        <v>1011</v>
      </c>
      <c r="T406" s="50" t="s">
        <v>3027</v>
      </c>
      <c r="U406" s="51">
        <v>20</v>
      </c>
      <c r="V406" s="52">
        <v>43101</v>
      </c>
      <c r="W406" s="53">
        <v>12</v>
      </c>
      <c r="X406" s="43" t="s">
        <v>2954</v>
      </c>
      <c r="Y406" s="31">
        <f t="shared" si="6"/>
        <v>1190000000</v>
      </c>
      <c r="Z406" s="31">
        <v>1190000000</v>
      </c>
      <c r="AA406" s="31">
        <v>0</v>
      </c>
      <c r="AB406" s="54">
        <v>0</v>
      </c>
    </row>
    <row r="407" spans="1:28" s="30" customFormat="1" ht="40.799999999999997" hidden="1" x14ac:dyDescent="0.25">
      <c r="A407" s="43" t="s">
        <v>58</v>
      </c>
      <c r="B407" s="44" t="s">
        <v>84</v>
      </c>
      <c r="C407" s="45" t="s">
        <v>143</v>
      </c>
      <c r="D407" s="45" t="s">
        <v>670</v>
      </c>
      <c r="E407" s="45" t="s">
        <v>671</v>
      </c>
      <c r="F407" s="44">
        <v>384</v>
      </c>
      <c r="G407" s="46" t="s">
        <v>1012</v>
      </c>
      <c r="H407" s="45" t="s">
        <v>652</v>
      </c>
      <c r="I407" s="44" t="s">
        <v>90</v>
      </c>
      <c r="J407" s="1">
        <v>30</v>
      </c>
      <c r="K407" s="1">
        <v>10</v>
      </c>
      <c r="L407" s="47">
        <v>10</v>
      </c>
      <c r="M407" s="1"/>
      <c r="N407" s="43" t="s">
        <v>1013</v>
      </c>
      <c r="O407" s="45" t="s">
        <v>1014</v>
      </c>
      <c r="P407" s="48" t="s">
        <v>1015</v>
      </c>
      <c r="Q407" s="45" t="str">
        <f>VLOOKUP(P407,'[1]PLAN DE ACCION 2017'!$Q$18:$R$1102,2,0)</f>
        <v>30 PROYECTOS DEL EJECUTADOS</v>
      </c>
      <c r="R407" s="49">
        <v>165000000</v>
      </c>
      <c r="S407" s="45" t="s">
        <v>2773</v>
      </c>
      <c r="T407" s="50" t="s">
        <v>2979</v>
      </c>
      <c r="U407" s="51">
        <v>6</v>
      </c>
      <c r="V407" s="52">
        <v>43101</v>
      </c>
      <c r="W407" s="53">
        <v>12</v>
      </c>
      <c r="X407" s="43" t="s">
        <v>2954</v>
      </c>
      <c r="Y407" s="31">
        <f t="shared" si="6"/>
        <v>165000000</v>
      </c>
      <c r="Z407" s="31">
        <v>165000000</v>
      </c>
      <c r="AA407" s="31">
        <v>0</v>
      </c>
      <c r="AB407" s="54">
        <v>0</v>
      </c>
    </row>
    <row r="408" spans="1:28" s="30" customFormat="1" ht="51" hidden="1" x14ac:dyDescent="0.25">
      <c r="A408" s="43" t="s">
        <v>58</v>
      </c>
      <c r="B408" s="44" t="s">
        <v>84</v>
      </c>
      <c r="C408" s="45" t="s">
        <v>143</v>
      </c>
      <c r="D408" s="45" t="s">
        <v>670</v>
      </c>
      <c r="E408" s="45" t="s">
        <v>671</v>
      </c>
      <c r="F408" s="44">
        <v>385</v>
      </c>
      <c r="G408" s="46" t="s">
        <v>1016</v>
      </c>
      <c r="H408" s="45" t="s">
        <v>1017</v>
      </c>
      <c r="I408" s="44" t="s">
        <v>90</v>
      </c>
      <c r="J408" s="1">
        <v>4</v>
      </c>
      <c r="K408" s="1">
        <v>2</v>
      </c>
      <c r="L408" s="47">
        <v>2</v>
      </c>
      <c r="M408" s="1"/>
      <c r="N408" s="43" t="s">
        <v>1013</v>
      </c>
      <c r="O408" s="45" t="s">
        <v>1014</v>
      </c>
      <c r="P408" s="48" t="s">
        <v>1018</v>
      </c>
      <c r="Q408" s="45" t="str">
        <f>VLOOKUP(P408,'[1]PLAN DE ACCION 2017'!$Q$18:$R$1102,2,0)</f>
        <v>4 ESTUDIOS E INVESTIGACIONES DESARROLLADAS</v>
      </c>
      <c r="R408" s="49">
        <v>55000000</v>
      </c>
      <c r="S408" s="45" t="s">
        <v>2774</v>
      </c>
      <c r="T408" s="50" t="s">
        <v>2979</v>
      </c>
      <c r="U408" s="51">
        <v>3</v>
      </c>
      <c r="V408" s="52">
        <v>43101</v>
      </c>
      <c r="W408" s="53">
        <v>12</v>
      </c>
      <c r="X408" s="43" t="s">
        <v>2954</v>
      </c>
      <c r="Y408" s="31">
        <f t="shared" si="6"/>
        <v>55000000</v>
      </c>
      <c r="Z408" s="31">
        <v>55000000</v>
      </c>
      <c r="AA408" s="31">
        <v>0</v>
      </c>
      <c r="AB408" s="54">
        <v>0</v>
      </c>
    </row>
    <row r="409" spans="1:28" s="30" customFormat="1" ht="51" hidden="1" x14ac:dyDescent="0.25">
      <c r="A409" s="43" t="s">
        <v>58</v>
      </c>
      <c r="B409" s="44" t="s">
        <v>84</v>
      </c>
      <c r="C409" s="45" t="s">
        <v>143</v>
      </c>
      <c r="D409" s="45" t="s">
        <v>1019</v>
      </c>
      <c r="E409" s="45" t="s">
        <v>1020</v>
      </c>
      <c r="F409" s="44">
        <v>413</v>
      </c>
      <c r="G409" s="46" t="s">
        <v>1021</v>
      </c>
      <c r="H409" s="45" t="s">
        <v>1022</v>
      </c>
      <c r="I409" s="44" t="s">
        <v>90</v>
      </c>
      <c r="J409" s="1">
        <v>6</v>
      </c>
      <c r="K409" s="1">
        <v>3</v>
      </c>
      <c r="L409" s="47">
        <v>2</v>
      </c>
      <c r="M409" s="1"/>
      <c r="N409" s="43" t="s">
        <v>1023</v>
      </c>
      <c r="O409" s="45" t="s">
        <v>1024</v>
      </c>
      <c r="P409" s="48" t="s">
        <v>1025</v>
      </c>
      <c r="Q409" s="45" t="str">
        <f>VLOOKUP(P409,'[1]PLAN DE ACCION 2017'!$Q$18:$R$1102,2,0)</f>
        <v>PARTICIPACION EN EVENTOS INTERNACIONALES</v>
      </c>
      <c r="R409" s="49">
        <v>55000000</v>
      </c>
      <c r="S409" s="45" t="s">
        <v>2775</v>
      </c>
      <c r="T409" s="50" t="s">
        <v>2979</v>
      </c>
      <c r="U409" s="51">
        <v>1</v>
      </c>
      <c r="V409" s="52">
        <v>43101</v>
      </c>
      <c r="W409" s="53">
        <v>12</v>
      </c>
      <c r="X409" s="43" t="s">
        <v>1026</v>
      </c>
      <c r="Y409" s="31">
        <f t="shared" si="6"/>
        <v>55000000</v>
      </c>
      <c r="Z409" s="31">
        <v>55000000</v>
      </c>
      <c r="AA409" s="31">
        <v>0</v>
      </c>
      <c r="AB409" s="54">
        <v>0</v>
      </c>
    </row>
    <row r="410" spans="1:28" s="30" customFormat="1" ht="51" hidden="1" x14ac:dyDescent="0.25">
      <c r="A410" s="43" t="s">
        <v>58</v>
      </c>
      <c r="B410" s="44" t="s">
        <v>84</v>
      </c>
      <c r="C410" s="45" t="s">
        <v>143</v>
      </c>
      <c r="D410" s="45" t="s">
        <v>1019</v>
      </c>
      <c r="E410" s="45" t="s">
        <v>1020</v>
      </c>
      <c r="F410" s="44">
        <v>414</v>
      </c>
      <c r="G410" s="46" t="s">
        <v>1027</v>
      </c>
      <c r="H410" s="45" t="s">
        <v>1028</v>
      </c>
      <c r="I410" s="44" t="s">
        <v>90</v>
      </c>
      <c r="J410" s="1">
        <v>50</v>
      </c>
      <c r="K410" s="1">
        <v>35</v>
      </c>
      <c r="L410" s="47">
        <v>10</v>
      </c>
      <c r="M410" s="1"/>
      <c r="N410" s="43" t="s">
        <v>1023</v>
      </c>
      <c r="O410" s="45" t="s">
        <v>1024</v>
      </c>
      <c r="P410" s="48" t="s">
        <v>1029</v>
      </c>
      <c r="Q410" s="45" t="str">
        <f>VLOOKUP(P410,'[1]PLAN DE ACCION 2017'!$Q$18:$R$1102,2,0)</f>
        <v>EMPRESARIOS CAPACITADOS</v>
      </c>
      <c r="R410" s="49">
        <v>90000000</v>
      </c>
      <c r="S410" s="45" t="s">
        <v>1030</v>
      </c>
      <c r="T410" s="50" t="s">
        <v>2979</v>
      </c>
      <c r="U410" s="51">
        <v>1</v>
      </c>
      <c r="V410" s="52">
        <v>43101</v>
      </c>
      <c r="W410" s="53">
        <v>12</v>
      </c>
      <c r="X410" s="43" t="s">
        <v>1026</v>
      </c>
      <c r="Y410" s="31">
        <f t="shared" si="6"/>
        <v>90000000</v>
      </c>
      <c r="Z410" s="31">
        <v>90000000</v>
      </c>
      <c r="AA410" s="31">
        <v>0</v>
      </c>
      <c r="AB410" s="54">
        <v>0</v>
      </c>
    </row>
    <row r="411" spans="1:28" s="30" customFormat="1" ht="30.6" hidden="1" x14ac:dyDescent="0.25">
      <c r="A411" s="43" t="s">
        <v>58</v>
      </c>
      <c r="B411" s="44" t="s">
        <v>84</v>
      </c>
      <c r="C411" s="45" t="s">
        <v>143</v>
      </c>
      <c r="D411" s="45" t="s">
        <v>1019</v>
      </c>
      <c r="E411" s="45" t="s">
        <v>1020</v>
      </c>
      <c r="F411" s="44">
        <v>415</v>
      </c>
      <c r="G411" s="46" t="s">
        <v>1031</v>
      </c>
      <c r="H411" s="45" t="s">
        <v>1032</v>
      </c>
      <c r="I411" s="44" t="s">
        <v>90</v>
      </c>
      <c r="J411" s="1">
        <v>4</v>
      </c>
      <c r="K411" s="1">
        <v>3</v>
      </c>
      <c r="L411" s="47">
        <v>1</v>
      </c>
      <c r="M411" s="1"/>
      <c r="N411" s="43" t="s">
        <v>1023</v>
      </c>
      <c r="O411" s="45" t="s">
        <v>1024</v>
      </c>
      <c r="P411" s="48" t="s">
        <v>1033</v>
      </c>
      <c r="Q411" s="45" t="str">
        <f>VLOOKUP(P411,'[1]PLAN DE ACCION 2017'!$Q$18:$R$1102,2,0)</f>
        <v>PRODUCTOS PROMOCIONADOS CON MARCA TERRITORIAL</v>
      </c>
      <c r="R411" s="49">
        <v>55000000</v>
      </c>
      <c r="S411" s="45" t="s">
        <v>1034</v>
      </c>
      <c r="T411" s="50" t="s">
        <v>2979</v>
      </c>
      <c r="U411" s="51">
        <v>1</v>
      </c>
      <c r="V411" s="52">
        <v>43101</v>
      </c>
      <c r="W411" s="53">
        <v>12</v>
      </c>
      <c r="X411" s="43" t="s">
        <v>1026</v>
      </c>
      <c r="Y411" s="31">
        <f t="shared" si="6"/>
        <v>55000000</v>
      </c>
      <c r="Z411" s="31">
        <v>55000000</v>
      </c>
      <c r="AA411" s="31">
        <v>0</v>
      </c>
      <c r="AB411" s="54">
        <v>0</v>
      </c>
    </row>
    <row r="412" spans="1:28" s="30" customFormat="1" ht="40.799999999999997" hidden="1" x14ac:dyDescent="0.25">
      <c r="A412" s="43" t="s">
        <v>58</v>
      </c>
      <c r="B412" s="44" t="s">
        <v>84</v>
      </c>
      <c r="C412" s="45" t="s">
        <v>143</v>
      </c>
      <c r="D412" s="45" t="s">
        <v>1019</v>
      </c>
      <c r="E412" s="45" t="s">
        <v>1020</v>
      </c>
      <c r="F412" s="44">
        <v>416</v>
      </c>
      <c r="G412" s="46" t="s">
        <v>1035</v>
      </c>
      <c r="H412" s="45" t="s">
        <v>1036</v>
      </c>
      <c r="I412" s="44" t="s">
        <v>90</v>
      </c>
      <c r="J412" s="1">
        <v>2</v>
      </c>
      <c r="K412" s="1">
        <v>0.02</v>
      </c>
      <c r="L412" s="47">
        <v>0.98</v>
      </c>
      <c r="M412" s="1"/>
      <c r="N412" s="43" t="s">
        <v>1023</v>
      </c>
      <c r="O412" s="45" t="s">
        <v>1024</v>
      </c>
      <c r="P412" s="48" t="s">
        <v>1037</v>
      </c>
      <c r="Q412" s="45" t="str">
        <f>VLOOKUP(P412,'[1]PLAN DE ACCION 2017'!$Q$18:$R$1102,2,0)</f>
        <v>BIENES Y SERVICIOS INNOVADORES</v>
      </c>
      <c r="R412" s="49">
        <v>65000000</v>
      </c>
      <c r="S412" s="45" t="s">
        <v>1038</v>
      </c>
      <c r="T412" s="50" t="s">
        <v>2979</v>
      </c>
      <c r="U412" s="51">
        <v>1</v>
      </c>
      <c r="V412" s="52">
        <v>43101</v>
      </c>
      <c r="W412" s="53">
        <v>12</v>
      </c>
      <c r="X412" s="43" t="s">
        <v>1026</v>
      </c>
      <c r="Y412" s="31">
        <f t="shared" si="6"/>
        <v>65000000</v>
      </c>
      <c r="Z412" s="31">
        <v>65000000</v>
      </c>
      <c r="AA412" s="31">
        <v>0</v>
      </c>
      <c r="AB412" s="54">
        <v>0</v>
      </c>
    </row>
    <row r="413" spans="1:28" s="30" customFormat="1" ht="51" hidden="1" x14ac:dyDescent="0.25">
      <c r="A413" s="43" t="s">
        <v>59</v>
      </c>
      <c r="B413" s="44" t="s">
        <v>84</v>
      </c>
      <c r="C413" s="45" t="s">
        <v>140</v>
      </c>
      <c r="D413" s="45" t="s">
        <v>141</v>
      </c>
      <c r="E413" s="45" t="s">
        <v>2520</v>
      </c>
      <c r="F413" s="44">
        <v>178</v>
      </c>
      <c r="G413" s="46" t="s">
        <v>2532</v>
      </c>
      <c r="H413" s="45" t="s">
        <v>2552</v>
      </c>
      <c r="I413" s="44" t="s">
        <v>2561</v>
      </c>
      <c r="J413" s="1">
        <v>2</v>
      </c>
      <c r="K413" s="1">
        <v>0</v>
      </c>
      <c r="L413" s="47">
        <v>1</v>
      </c>
      <c r="M413" s="1"/>
      <c r="N413" s="43" t="s">
        <v>2571</v>
      </c>
      <c r="O413" s="45" t="s">
        <v>2572</v>
      </c>
      <c r="P413" s="48" t="s">
        <v>2618</v>
      </c>
      <c r="Q413" s="45" t="str">
        <f>VLOOKUP(P413,'[1]PLAN DE ACCION 2017'!$Q$18:$R$1102,2,0)</f>
        <v>Acciones de mantenimiento y conectividad implementadas</v>
      </c>
      <c r="R413" s="49">
        <v>170000000</v>
      </c>
      <c r="S413" s="45" t="s">
        <v>2784</v>
      </c>
      <c r="T413" s="50" t="s">
        <v>3025</v>
      </c>
      <c r="U413" s="51">
        <v>20</v>
      </c>
      <c r="V413" s="52">
        <v>43283</v>
      </c>
      <c r="W413" s="53">
        <v>5</v>
      </c>
      <c r="X413" s="43" t="s">
        <v>2273</v>
      </c>
      <c r="Y413" s="31">
        <f t="shared" si="6"/>
        <v>170000000</v>
      </c>
      <c r="Z413" s="31">
        <v>170000000</v>
      </c>
      <c r="AA413" s="31">
        <v>0</v>
      </c>
      <c r="AB413" s="54">
        <v>0</v>
      </c>
    </row>
    <row r="414" spans="1:28" s="30" customFormat="1" ht="61.2" hidden="1" x14ac:dyDescent="0.25">
      <c r="A414" s="43" t="s">
        <v>59</v>
      </c>
      <c r="B414" s="44" t="s">
        <v>84</v>
      </c>
      <c r="C414" s="45" t="s">
        <v>140</v>
      </c>
      <c r="D414" s="45" t="s">
        <v>141</v>
      </c>
      <c r="E414" s="45" t="s">
        <v>142</v>
      </c>
      <c r="F414" s="44">
        <v>179</v>
      </c>
      <c r="G414" s="46" t="s">
        <v>2267</v>
      </c>
      <c r="H414" s="45" t="s">
        <v>2268</v>
      </c>
      <c r="I414" s="44" t="s">
        <v>90</v>
      </c>
      <c r="J414" s="1">
        <v>300</v>
      </c>
      <c r="K414" s="1">
        <v>220.27</v>
      </c>
      <c r="L414" s="47">
        <v>70</v>
      </c>
      <c r="M414" s="1"/>
      <c r="N414" s="43" t="s">
        <v>2269</v>
      </c>
      <c r="O414" s="45" t="s">
        <v>2270</v>
      </c>
      <c r="P414" s="48" t="s">
        <v>2271</v>
      </c>
      <c r="Q414" s="45" t="str">
        <f>VLOOKUP(P414,'[1]PLAN DE ACCION 2017'!$Q$18:$R$1102,2,0)</f>
        <v>HECTAREAS INTERVENIDAS CON ACCIONES DE MANTENIMIENTO</v>
      </c>
      <c r="R414" s="49">
        <v>1271456100</v>
      </c>
      <c r="S414" s="45" t="s">
        <v>2780</v>
      </c>
      <c r="T414" s="50" t="s">
        <v>3021</v>
      </c>
      <c r="U414" s="51">
        <v>1</v>
      </c>
      <c r="V414" s="52">
        <v>43160</v>
      </c>
      <c r="W414" s="53">
        <v>9</v>
      </c>
      <c r="X414" s="43" t="s">
        <v>2273</v>
      </c>
      <c r="Y414" s="31">
        <f t="shared" si="6"/>
        <v>307320587</v>
      </c>
      <c r="Z414" s="31">
        <v>307320587</v>
      </c>
      <c r="AA414" s="31">
        <v>0</v>
      </c>
      <c r="AB414" s="54">
        <v>0</v>
      </c>
    </row>
    <row r="415" spans="1:28" s="30" customFormat="1" ht="61.2" hidden="1" x14ac:dyDescent="0.25">
      <c r="A415" s="43" t="s">
        <v>59</v>
      </c>
      <c r="B415" s="44" t="s">
        <v>84</v>
      </c>
      <c r="C415" s="45" t="s">
        <v>140</v>
      </c>
      <c r="D415" s="45" t="s">
        <v>141</v>
      </c>
      <c r="E415" s="45" t="s">
        <v>142</v>
      </c>
      <c r="F415" s="44">
        <v>179</v>
      </c>
      <c r="G415" s="46" t="s">
        <v>2267</v>
      </c>
      <c r="H415" s="45" t="s">
        <v>2268</v>
      </c>
      <c r="I415" s="44" t="s">
        <v>90</v>
      </c>
      <c r="J415" s="1">
        <v>300</v>
      </c>
      <c r="K415" s="1">
        <v>220.27</v>
      </c>
      <c r="L415" s="47">
        <v>70</v>
      </c>
      <c r="M415" s="1"/>
      <c r="N415" s="43" t="s">
        <v>2269</v>
      </c>
      <c r="O415" s="45" t="s">
        <v>2270</v>
      </c>
      <c r="P415" s="48" t="s">
        <v>2271</v>
      </c>
      <c r="Q415" s="45" t="str">
        <f>VLOOKUP(P415,'[1]PLAN DE ACCION 2017'!$Q$18:$R$1102,2,0)</f>
        <v>HECTAREAS INTERVENIDAS CON ACCIONES DE MANTENIMIENTO</v>
      </c>
      <c r="R415" s="49">
        <v>1271456100</v>
      </c>
      <c r="S415" s="45" t="s">
        <v>207</v>
      </c>
      <c r="T415" s="50" t="s">
        <v>2979</v>
      </c>
      <c r="U415" s="51">
        <v>1</v>
      </c>
      <c r="V415" s="52">
        <v>43228</v>
      </c>
      <c r="W415" s="53">
        <v>6</v>
      </c>
      <c r="X415" s="43" t="s">
        <v>2273</v>
      </c>
      <c r="Y415" s="31">
        <f t="shared" si="6"/>
        <v>64135513</v>
      </c>
      <c r="Z415" s="31">
        <v>64135513</v>
      </c>
      <c r="AA415" s="31">
        <v>0</v>
      </c>
      <c r="AB415" s="54">
        <v>0</v>
      </c>
    </row>
    <row r="416" spans="1:28" s="30" customFormat="1" ht="61.2" hidden="1" x14ac:dyDescent="0.25">
      <c r="A416" s="43" t="s">
        <v>59</v>
      </c>
      <c r="B416" s="44" t="s">
        <v>84</v>
      </c>
      <c r="C416" s="45" t="s">
        <v>140</v>
      </c>
      <c r="D416" s="45" t="s">
        <v>141</v>
      </c>
      <c r="E416" s="45" t="s">
        <v>142</v>
      </c>
      <c r="F416" s="44">
        <v>179</v>
      </c>
      <c r="G416" s="46" t="s">
        <v>2267</v>
      </c>
      <c r="H416" s="45" t="s">
        <v>2268</v>
      </c>
      <c r="I416" s="44" t="s">
        <v>90</v>
      </c>
      <c r="J416" s="1">
        <v>300</v>
      </c>
      <c r="K416" s="1">
        <v>220.27</v>
      </c>
      <c r="L416" s="47">
        <v>70</v>
      </c>
      <c r="M416" s="1"/>
      <c r="N416" s="43" t="s">
        <v>2269</v>
      </c>
      <c r="O416" s="45" t="s">
        <v>2270</v>
      </c>
      <c r="P416" s="48" t="s">
        <v>2271</v>
      </c>
      <c r="Q416" s="45" t="str">
        <f>VLOOKUP(P416,'[1]PLAN DE ACCION 2017'!$Q$18:$R$1102,2,0)</f>
        <v>HECTAREAS INTERVENIDAS CON ACCIONES DE MANTENIMIENTO</v>
      </c>
      <c r="R416" s="49">
        <v>1271456100</v>
      </c>
      <c r="S416" s="45" t="s">
        <v>2272</v>
      </c>
      <c r="T416" s="50" t="s">
        <v>3025</v>
      </c>
      <c r="U416" s="51">
        <v>70</v>
      </c>
      <c r="V416" s="52">
        <v>43228</v>
      </c>
      <c r="W416" s="53">
        <v>6</v>
      </c>
      <c r="X416" s="43" t="s">
        <v>2273</v>
      </c>
      <c r="Y416" s="31">
        <f t="shared" si="6"/>
        <v>900000000</v>
      </c>
      <c r="Z416" s="31">
        <v>900000000</v>
      </c>
      <c r="AA416" s="31">
        <v>0</v>
      </c>
      <c r="AB416" s="54">
        <v>0</v>
      </c>
    </row>
    <row r="417" spans="1:28" s="30" customFormat="1" ht="51" hidden="1" x14ac:dyDescent="0.25">
      <c r="A417" s="43" t="s">
        <v>59</v>
      </c>
      <c r="B417" s="44" t="s">
        <v>84</v>
      </c>
      <c r="C417" s="45" t="s">
        <v>43</v>
      </c>
      <c r="D417" s="45" t="s">
        <v>156</v>
      </c>
      <c r="E417" s="45" t="s">
        <v>599</v>
      </c>
      <c r="F417" s="44">
        <v>180</v>
      </c>
      <c r="G417" s="46" t="s">
        <v>2274</v>
      </c>
      <c r="H417" s="45" t="s">
        <v>2275</v>
      </c>
      <c r="I417" s="44" t="s">
        <v>90</v>
      </c>
      <c r="J417" s="1">
        <v>5531</v>
      </c>
      <c r="K417" s="1">
        <v>3943.55</v>
      </c>
      <c r="L417" s="47">
        <v>1500</v>
      </c>
      <c r="M417" s="1"/>
      <c r="N417" s="43" t="s">
        <v>2269</v>
      </c>
      <c r="O417" s="45" t="s">
        <v>2270</v>
      </c>
      <c r="P417" s="48" t="s">
        <v>2276</v>
      </c>
      <c r="Q417" s="45" t="str">
        <f>VLOOKUP(P417,'[1]PLAN DE ACCION 2017'!$Q$18:$R$1102,2,0)</f>
        <v>HECTAREAS ADQUIRIDAS</v>
      </c>
      <c r="R417" s="49">
        <v>8580977900</v>
      </c>
      <c r="S417" s="45" t="s">
        <v>2278</v>
      </c>
      <c r="T417" s="50" t="s">
        <v>3025</v>
      </c>
      <c r="U417" s="51">
        <v>1500</v>
      </c>
      <c r="V417" s="52">
        <v>43255</v>
      </c>
      <c r="W417" s="53">
        <v>6</v>
      </c>
      <c r="X417" s="43" t="s">
        <v>2273</v>
      </c>
      <c r="Y417" s="31">
        <f t="shared" si="6"/>
        <v>8151929005</v>
      </c>
      <c r="Z417" s="31">
        <v>8151929005</v>
      </c>
      <c r="AA417" s="31">
        <v>0</v>
      </c>
      <c r="AB417" s="54">
        <v>0</v>
      </c>
    </row>
    <row r="418" spans="1:28" s="30" customFormat="1" ht="51" hidden="1" x14ac:dyDescent="0.25">
      <c r="A418" s="43" t="s">
        <v>59</v>
      </c>
      <c r="B418" s="44" t="s">
        <v>84</v>
      </c>
      <c r="C418" s="45" t="s">
        <v>140</v>
      </c>
      <c r="D418" s="45" t="s">
        <v>141</v>
      </c>
      <c r="E418" s="45" t="s">
        <v>142</v>
      </c>
      <c r="F418" s="44">
        <v>180</v>
      </c>
      <c r="G418" s="46" t="s">
        <v>2274</v>
      </c>
      <c r="H418" s="45" t="s">
        <v>2275</v>
      </c>
      <c r="I418" s="44" t="s">
        <v>90</v>
      </c>
      <c r="J418" s="1">
        <v>5531</v>
      </c>
      <c r="K418" s="1">
        <v>3943.55</v>
      </c>
      <c r="L418" s="47">
        <v>1500</v>
      </c>
      <c r="M418" s="1"/>
      <c r="N418" s="43" t="s">
        <v>2269</v>
      </c>
      <c r="O418" s="45" t="s">
        <v>2270</v>
      </c>
      <c r="P418" s="48" t="s">
        <v>2276</v>
      </c>
      <c r="Q418" s="45" t="str">
        <f>VLOOKUP(P418,'[1]PLAN DE ACCION 2017'!$Q$18:$R$1102,2,0)</f>
        <v>HECTAREAS ADQUIRIDAS</v>
      </c>
      <c r="R418" s="49">
        <v>8580977900</v>
      </c>
      <c r="S418" s="45" t="s">
        <v>2277</v>
      </c>
      <c r="T418" s="50" t="s">
        <v>2979</v>
      </c>
      <c r="U418" s="51">
        <v>1</v>
      </c>
      <c r="V418" s="52">
        <v>43255</v>
      </c>
      <c r="W418" s="53">
        <v>6</v>
      </c>
      <c r="X418" s="43" t="s">
        <v>2273</v>
      </c>
      <c r="Y418" s="31">
        <f t="shared" si="6"/>
        <v>429048895</v>
      </c>
      <c r="Z418" s="31">
        <v>429048895</v>
      </c>
      <c r="AA418" s="31">
        <v>0</v>
      </c>
      <c r="AB418" s="54">
        <v>0</v>
      </c>
    </row>
    <row r="419" spans="1:28" s="30" customFormat="1" ht="40.799999999999997" hidden="1" x14ac:dyDescent="0.25">
      <c r="A419" s="43" t="s">
        <v>59</v>
      </c>
      <c r="B419" s="44" t="s">
        <v>84</v>
      </c>
      <c r="C419" s="45" t="s">
        <v>140</v>
      </c>
      <c r="D419" s="45" t="s">
        <v>141</v>
      </c>
      <c r="E419" s="45" t="s">
        <v>142</v>
      </c>
      <c r="F419" s="44">
        <v>181</v>
      </c>
      <c r="G419" s="46" t="s">
        <v>2279</v>
      </c>
      <c r="H419" s="45" t="s">
        <v>2280</v>
      </c>
      <c r="I419" s="44" t="s">
        <v>90</v>
      </c>
      <c r="J419" s="1">
        <v>6000</v>
      </c>
      <c r="K419" s="1">
        <v>5512.37</v>
      </c>
      <c r="L419" s="47">
        <v>6000</v>
      </c>
      <c r="M419" s="1"/>
      <c r="N419" s="43" t="s">
        <v>2269</v>
      </c>
      <c r="O419" s="45" t="s">
        <v>2270</v>
      </c>
      <c r="P419" s="48" t="s">
        <v>2281</v>
      </c>
      <c r="Q419" s="45" t="str">
        <f>VLOOKUP(P419,'[1]PLAN DE ACCION 2017'!$Q$18:$R$1102,2,0)</f>
        <v>PAGO POR PROGRAMA DE SERVICIOS AMBIENTALES</v>
      </c>
      <c r="R419" s="49">
        <v>2200000000</v>
      </c>
      <c r="S419" s="45" t="s">
        <v>2282</v>
      </c>
      <c r="T419" s="50" t="s">
        <v>2979</v>
      </c>
      <c r="U419" s="51">
        <v>1</v>
      </c>
      <c r="V419" s="52">
        <v>43102</v>
      </c>
      <c r="W419" s="53">
        <v>11</v>
      </c>
      <c r="X419" s="43" t="s">
        <v>2273</v>
      </c>
      <c r="Y419" s="31">
        <f t="shared" si="6"/>
        <v>2200000000</v>
      </c>
      <c r="Z419" s="31">
        <v>2200000000</v>
      </c>
      <c r="AA419" s="31">
        <v>0</v>
      </c>
      <c r="AB419" s="54">
        <v>0</v>
      </c>
    </row>
    <row r="420" spans="1:28" s="30" customFormat="1" ht="51" hidden="1" x14ac:dyDescent="0.25">
      <c r="A420" s="43" t="s">
        <v>59</v>
      </c>
      <c r="B420" s="44" t="s">
        <v>84</v>
      </c>
      <c r="C420" s="45" t="s">
        <v>140</v>
      </c>
      <c r="D420" s="45" t="s">
        <v>141</v>
      </c>
      <c r="E420" s="45" t="s">
        <v>142</v>
      </c>
      <c r="F420" s="44">
        <v>182</v>
      </c>
      <c r="G420" s="46" t="s">
        <v>2283</v>
      </c>
      <c r="H420" s="45" t="s">
        <v>2284</v>
      </c>
      <c r="I420" s="44" t="s">
        <v>90</v>
      </c>
      <c r="J420" s="1">
        <v>650</v>
      </c>
      <c r="K420" s="1">
        <v>246.83</v>
      </c>
      <c r="L420" s="47">
        <v>230</v>
      </c>
      <c r="M420" s="1"/>
      <c r="N420" s="43" t="s">
        <v>2269</v>
      </c>
      <c r="O420" s="45" t="s">
        <v>2270</v>
      </c>
      <c r="P420" s="48" t="s">
        <v>2285</v>
      </c>
      <c r="Q420" s="45" t="str">
        <f>VLOOKUP(P420,'[1]PLAN DE ACCION 2017'!$Q$18:$R$1102,2,0)</f>
        <v>ESTRATEGIAS AMBIENTALES PARA LA PROTECCIÓN Y RECUPERACION DEL RIÓ BOGOTA</v>
      </c>
      <c r="R420" s="49">
        <v>1000000000</v>
      </c>
      <c r="S420" s="45" t="s">
        <v>2781</v>
      </c>
      <c r="T420" s="50" t="s">
        <v>3021</v>
      </c>
      <c r="U420" s="51">
        <v>4</v>
      </c>
      <c r="V420" s="52">
        <v>43132</v>
      </c>
      <c r="W420" s="53">
        <v>10</v>
      </c>
      <c r="X420" s="43" t="s">
        <v>2286</v>
      </c>
      <c r="Y420" s="31">
        <f t="shared" si="6"/>
        <v>220000000</v>
      </c>
      <c r="Z420" s="31">
        <v>220000000</v>
      </c>
      <c r="AA420" s="31">
        <v>0</v>
      </c>
      <c r="AB420" s="54">
        <v>0</v>
      </c>
    </row>
    <row r="421" spans="1:28" s="30" customFormat="1" ht="51" hidden="1" x14ac:dyDescent="0.25">
      <c r="A421" s="43" t="s">
        <v>59</v>
      </c>
      <c r="B421" s="44" t="s">
        <v>84</v>
      </c>
      <c r="C421" s="45" t="s">
        <v>140</v>
      </c>
      <c r="D421" s="45" t="s">
        <v>141</v>
      </c>
      <c r="E421" s="45" t="s">
        <v>142</v>
      </c>
      <c r="F421" s="44">
        <v>182</v>
      </c>
      <c r="G421" s="46" t="s">
        <v>2283</v>
      </c>
      <c r="H421" s="45" t="s">
        <v>2284</v>
      </c>
      <c r="I421" s="44" t="s">
        <v>90</v>
      </c>
      <c r="J421" s="1">
        <v>650</v>
      </c>
      <c r="K421" s="1">
        <v>246.83</v>
      </c>
      <c r="L421" s="47">
        <v>230</v>
      </c>
      <c r="M421" s="1"/>
      <c r="N421" s="43" t="s">
        <v>2269</v>
      </c>
      <c r="O421" s="45" t="s">
        <v>2270</v>
      </c>
      <c r="P421" s="48" t="s">
        <v>2285</v>
      </c>
      <c r="Q421" s="45" t="str">
        <f>VLOOKUP(P421,'[1]PLAN DE ACCION 2017'!$Q$18:$R$1102,2,0)</f>
        <v>ESTRATEGIAS AMBIENTALES PARA LA PROTECCIÓN Y RECUPERACION DEL RIÓ BOGOTA</v>
      </c>
      <c r="R421" s="49">
        <v>1000000000</v>
      </c>
      <c r="S421" s="45" t="s">
        <v>207</v>
      </c>
      <c r="T421" s="50" t="s">
        <v>2979</v>
      </c>
      <c r="U421" s="51">
        <v>1</v>
      </c>
      <c r="V421" s="52">
        <v>43160</v>
      </c>
      <c r="W421" s="53">
        <v>9</v>
      </c>
      <c r="X421" s="43" t="s">
        <v>2286</v>
      </c>
      <c r="Y421" s="31">
        <f t="shared" si="6"/>
        <v>70000000</v>
      </c>
      <c r="Z421" s="31">
        <v>70000000</v>
      </c>
      <c r="AA421" s="31">
        <v>0</v>
      </c>
      <c r="AB421" s="54">
        <v>0</v>
      </c>
    </row>
    <row r="422" spans="1:28" s="30" customFormat="1" ht="51" hidden="1" x14ac:dyDescent="0.25">
      <c r="A422" s="43" t="s">
        <v>59</v>
      </c>
      <c r="B422" s="44" t="s">
        <v>84</v>
      </c>
      <c r="C422" s="45" t="s">
        <v>140</v>
      </c>
      <c r="D422" s="45" t="s">
        <v>141</v>
      </c>
      <c r="E422" s="45" t="s">
        <v>142</v>
      </c>
      <c r="F422" s="44">
        <v>182</v>
      </c>
      <c r="G422" s="46" t="s">
        <v>2283</v>
      </c>
      <c r="H422" s="45" t="s">
        <v>2284</v>
      </c>
      <c r="I422" s="44" t="s">
        <v>90</v>
      </c>
      <c r="J422" s="1">
        <v>650</v>
      </c>
      <c r="K422" s="1">
        <v>246.83</v>
      </c>
      <c r="L422" s="47">
        <v>230</v>
      </c>
      <c r="M422" s="1"/>
      <c r="N422" s="43" t="s">
        <v>2269</v>
      </c>
      <c r="O422" s="45" t="s">
        <v>2270</v>
      </c>
      <c r="P422" s="48" t="s">
        <v>2285</v>
      </c>
      <c r="Q422" s="45" t="str">
        <f>VLOOKUP(P422,'[1]PLAN DE ACCION 2017'!$Q$18:$R$1102,2,0)</f>
        <v>ESTRATEGIAS AMBIENTALES PARA LA PROTECCIÓN Y RECUPERACION DEL RIÓ BOGOTA</v>
      </c>
      <c r="R422" s="49">
        <v>1000000000</v>
      </c>
      <c r="S422" s="45" t="s">
        <v>2287</v>
      </c>
      <c r="T422" s="50" t="s">
        <v>3025</v>
      </c>
      <c r="U422" s="51">
        <v>230</v>
      </c>
      <c r="V422" s="52">
        <v>43160</v>
      </c>
      <c r="W422" s="53">
        <v>9</v>
      </c>
      <c r="X422" s="43" t="s">
        <v>2286</v>
      </c>
      <c r="Y422" s="31">
        <f t="shared" si="6"/>
        <v>710000000</v>
      </c>
      <c r="Z422" s="31">
        <v>710000000</v>
      </c>
      <c r="AA422" s="31">
        <v>0</v>
      </c>
      <c r="AB422" s="54">
        <v>0</v>
      </c>
    </row>
    <row r="423" spans="1:28" s="30" customFormat="1" ht="51" hidden="1" x14ac:dyDescent="0.25">
      <c r="A423" s="43" t="s">
        <v>59</v>
      </c>
      <c r="B423" s="44" t="s">
        <v>84</v>
      </c>
      <c r="C423" s="45" t="s">
        <v>140</v>
      </c>
      <c r="D423" s="45" t="s">
        <v>141</v>
      </c>
      <c r="E423" s="45" t="s">
        <v>142</v>
      </c>
      <c r="F423" s="44">
        <v>184</v>
      </c>
      <c r="G423" s="46" t="s">
        <v>2288</v>
      </c>
      <c r="H423" s="45" t="s">
        <v>247</v>
      </c>
      <c r="I423" s="44" t="s">
        <v>90</v>
      </c>
      <c r="J423" s="1">
        <v>3</v>
      </c>
      <c r="K423" s="1">
        <v>2</v>
      </c>
      <c r="L423" s="47">
        <v>1</v>
      </c>
      <c r="M423" s="1"/>
      <c r="N423" s="43" t="s">
        <v>2269</v>
      </c>
      <c r="O423" s="45" t="s">
        <v>2270</v>
      </c>
      <c r="P423" s="48" t="s">
        <v>2289</v>
      </c>
      <c r="Q423" s="45" t="str">
        <f>VLOOKUP(P423,'[1]PLAN DE ACCION 2017'!$Q$18:$R$1102,2,0)</f>
        <v>PROYECTOS IMPLEMENTADOS CON ESTRATEGIAS DE CONSERVACION Y PROTECCION</v>
      </c>
      <c r="R423" s="49">
        <v>100000000</v>
      </c>
      <c r="S423" s="45" t="s">
        <v>2782</v>
      </c>
      <c r="T423" s="50" t="s">
        <v>2979</v>
      </c>
      <c r="U423" s="51">
        <v>1</v>
      </c>
      <c r="V423" s="52">
        <v>43160</v>
      </c>
      <c r="W423" s="53">
        <v>6</v>
      </c>
      <c r="X423" s="43" t="s">
        <v>2286</v>
      </c>
      <c r="Y423" s="31">
        <f t="shared" si="6"/>
        <v>100000000</v>
      </c>
      <c r="Z423" s="31">
        <v>100000000</v>
      </c>
      <c r="AA423" s="31">
        <v>0</v>
      </c>
      <c r="AB423" s="54">
        <v>0</v>
      </c>
    </row>
    <row r="424" spans="1:28" s="30" customFormat="1" ht="71.400000000000006" hidden="1" x14ac:dyDescent="0.25">
      <c r="A424" s="43" t="s">
        <v>59</v>
      </c>
      <c r="B424" s="44" t="s">
        <v>84</v>
      </c>
      <c r="C424" s="45" t="s">
        <v>140</v>
      </c>
      <c r="D424" s="45" t="s">
        <v>141</v>
      </c>
      <c r="E424" s="45" t="s">
        <v>142</v>
      </c>
      <c r="F424" s="44">
        <v>185</v>
      </c>
      <c r="G424" s="46" t="s">
        <v>2290</v>
      </c>
      <c r="H424" s="45" t="s">
        <v>2291</v>
      </c>
      <c r="I424" s="44" t="s">
        <v>90</v>
      </c>
      <c r="J424" s="1">
        <v>46</v>
      </c>
      <c r="K424" s="1">
        <v>7</v>
      </c>
      <c r="L424" s="47">
        <v>25</v>
      </c>
      <c r="M424" s="1"/>
      <c r="N424" s="43" t="s">
        <v>2292</v>
      </c>
      <c r="O424" s="45" t="s">
        <v>2293</v>
      </c>
      <c r="P424" s="48" t="s">
        <v>2294</v>
      </c>
      <c r="Q424" s="45" t="str">
        <f>VLOOKUP(P424,'[1]PLAN DE ACCION 2017'!$Q$18:$R$1102,2,0)</f>
        <v>MUNICIPIOS INTERVENIDOS EN FORMULACIÓN</v>
      </c>
      <c r="R424" s="49">
        <v>130000000</v>
      </c>
      <c r="S424" s="45" t="s">
        <v>2779</v>
      </c>
      <c r="T424" s="50" t="s">
        <v>3021</v>
      </c>
      <c r="U424" s="51">
        <v>25</v>
      </c>
      <c r="V424" s="52">
        <v>43132</v>
      </c>
      <c r="W424" s="53">
        <v>5</v>
      </c>
      <c r="X424" s="43" t="s">
        <v>2266</v>
      </c>
      <c r="Y424" s="31">
        <f t="shared" si="6"/>
        <v>130000000</v>
      </c>
      <c r="Z424" s="31">
        <v>130000000</v>
      </c>
      <c r="AA424" s="31">
        <v>0</v>
      </c>
      <c r="AB424" s="54">
        <v>0</v>
      </c>
    </row>
    <row r="425" spans="1:28" s="30" customFormat="1" ht="71.400000000000006" hidden="1" x14ac:dyDescent="0.25">
      <c r="A425" s="43" t="s">
        <v>59</v>
      </c>
      <c r="B425" s="44" t="s">
        <v>84</v>
      </c>
      <c r="C425" s="45" t="s">
        <v>140</v>
      </c>
      <c r="D425" s="45" t="s">
        <v>141</v>
      </c>
      <c r="E425" s="45" t="s">
        <v>2295</v>
      </c>
      <c r="F425" s="44">
        <v>193</v>
      </c>
      <c r="G425" s="46" t="s">
        <v>2296</v>
      </c>
      <c r="H425" s="45" t="s">
        <v>247</v>
      </c>
      <c r="I425" s="44" t="s">
        <v>90</v>
      </c>
      <c r="J425" s="1">
        <v>4</v>
      </c>
      <c r="K425" s="1">
        <v>2</v>
      </c>
      <c r="L425" s="47">
        <v>1</v>
      </c>
      <c r="M425" s="1"/>
      <c r="N425" s="43" t="s">
        <v>2297</v>
      </c>
      <c r="O425" s="45" t="s">
        <v>2298</v>
      </c>
      <c r="P425" s="48" t="s">
        <v>2299</v>
      </c>
      <c r="Q425" s="45" t="str">
        <f>VLOOKUP(P425,'[1]PLAN DE ACCION 2017'!$Q$18:$R$1102,2,0)</f>
        <v>ESTRATEGIAS IMPLEMENTADAS</v>
      </c>
      <c r="R425" s="49">
        <v>100000000</v>
      </c>
      <c r="S425" s="45" t="s">
        <v>2776</v>
      </c>
      <c r="T425" s="50" t="s">
        <v>2979</v>
      </c>
      <c r="U425" s="51">
        <v>1</v>
      </c>
      <c r="V425" s="52">
        <v>43160</v>
      </c>
      <c r="W425" s="53">
        <v>3</v>
      </c>
      <c r="X425" s="43" t="s">
        <v>2286</v>
      </c>
      <c r="Y425" s="31">
        <f t="shared" si="6"/>
        <v>30000000</v>
      </c>
      <c r="Z425" s="31">
        <v>30000000</v>
      </c>
      <c r="AA425" s="31">
        <v>0</v>
      </c>
      <c r="AB425" s="54">
        <v>0</v>
      </c>
    </row>
    <row r="426" spans="1:28" s="30" customFormat="1" ht="71.400000000000006" hidden="1" x14ac:dyDescent="0.25">
      <c r="A426" s="43" t="s">
        <v>59</v>
      </c>
      <c r="B426" s="44" t="s">
        <v>84</v>
      </c>
      <c r="C426" s="45" t="s">
        <v>140</v>
      </c>
      <c r="D426" s="45" t="s">
        <v>141</v>
      </c>
      <c r="E426" s="45" t="s">
        <v>2295</v>
      </c>
      <c r="F426" s="44">
        <v>193</v>
      </c>
      <c r="G426" s="46" t="s">
        <v>2296</v>
      </c>
      <c r="H426" s="45" t="s">
        <v>247</v>
      </c>
      <c r="I426" s="44" t="s">
        <v>90</v>
      </c>
      <c r="J426" s="1">
        <v>4</v>
      </c>
      <c r="K426" s="1">
        <v>2</v>
      </c>
      <c r="L426" s="47">
        <v>1</v>
      </c>
      <c r="M426" s="1"/>
      <c r="N426" s="43" t="s">
        <v>2297</v>
      </c>
      <c r="O426" s="45" t="s">
        <v>2298</v>
      </c>
      <c r="P426" s="48" t="s">
        <v>2299</v>
      </c>
      <c r="Q426" s="45" t="str">
        <f>VLOOKUP(P426,'[1]PLAN DE ACCION 2017'!$Q$18:$R$1102,2,0)</f>
        <v>ESTRATEGIAS IMPLEMENTADAS</v>
      </c>
      <c r="R426" s="49">
        <v>100000000</v>
      </c>
      <c r="S426" s="45" t="s">
        <v>2300</v>
      </c>
      <c r="T426" s="50" t="s">
        <v>2979</v>
      </c>
      <c r="U426" s="51">
        <v>1</v>
      </c>
      <c r="V426" s="52">
        <v>43252</v>
      </c>
      <c r="W426" s="53">
        <v>6</v>
      </c>
      <c r="X426" s="43" t="s">
        <v>2286</v>
      </c>
      <c r="Y426" s="31">
        <f t="shared" si="6"/>
        <v>70000000</v>
      </c>
      <c r="Z426" s="31">
        <v>70000000</v>
      </c>
      <c r="AA426" s="31">
        <v>0</v>
      </c>
      <c r="AB426" s="54">
        <v>0</v>
      </c>
    </row>
    <row r="427" spans="1:28" s="30" customFormat="1" ht="51" hidden="1" x14ac:dyDescent="0.25">
      <c r="A427" s="43" t="s">
        <v>59</v>
      </c>
      <c r="B427" s="44" t="s">
        <v>84</v>
      </c>
      <c r="C427" s="45" t="s">
        <v>85</v>
      </c>
      <c r="D427" s="45" t="s">
        <v>405</v>
      </c>
      <c r="E427" s="45" t="s">
        <v>1780</v>
      </c>
      <c r="F427" s="44">
        <v>194</v>
      </c>
      <c r="G427" s="46" t="s">
        <v>3062</v>
      </c>
      <c r="H427" s="45" t="s">
        <v>3063</v>
      </c>
      <c r="I427" s="56" t="s">
        <v>3023</v>
      </c>
      <c r="J427" s="1">
        <v>10000</v>
      </c>
      <c r="K427" s="1">
        <v>7605</v>
      </c>
      <c r="L427" s="47">
        <v>2000</v>
      </c>
      <c r="M427" s="1"/>
      <c r="N427" s="43" t="s">
        <v>2297</v>
      </c>
      <c r="O427" s="45" t="s">
        <v>2298</v>
      </c>
      <c r="P427" s="48" t="s">
        <v>2301</v>
      </c>
      <c r="Q427" s="45" t="str">
        <f>VLOOKUP(P427,'[1]PLAN DE ACCION 2017'!$Q$18:$R$1102,2,0)</f>
        <v>TONELADAS DE CO2 COMPENSADAS</v>
      </c>
      <c r="R427" s="49">
        <v>30000000</v>
      </c>
      <c r="S427" s="45" t="s">
        <v>2203</v>
      </c>
      <c r="T427" s="50" t="s">
        <v>2979</v>
      </c>
      <c r="U427" s="51">
        <v>1</v>
      </c>
      <c r="V427" s="52">
        <v>43132</v>
      </c>
      <c r="W427" s="53">
        <v>6</v>
      </c>
      <c r="X427" s="43" t="s">
        <v>2286</v>
      </c>
      <c r="Y427" s="31">
        <f t="shared" si="6"/>
        <v>30000000</v>
      </c>
      <c r="Z427" s="31">
        <v>30000000</v>
      </c>
      <c r="AA427" s="31">
        <v>0</v>
      </c>
      <c r="AB427" s="54">
        <v>0</v>
      </c>
    </row>
    <row r="428" spans="1:28" s="30" customFormat="1" ht="40.799999999999997" hidden="1" x14ac:dyDescent="0.25">
      <c r="A428" s="43" t="s">
        <v>59</v>
      </c>
      <c r="B428" s="44" t="s">
        <v>84</v>
      </c>
      <c r="C428" s="45" t="s">
        <v>140</v>
      </c>
      <c r="D428" s="45" t="s">
        <v>141</v>
      </c>
      <c r="E428" s="45" t="s">
        <v>2295</v>
      </c>
      <c r="F428" s="44">
        <v>195</v>
      </c>
      <c r="G428" s="46" t="s">
        <v>2302</v>
      </c>
      <c r="H428" s="45" t="s">
        <v>2303</v>
      </c>
      <c r="I428" s="44" t="s">
        <v>2304</v>
      </c>
      <c r="J428" s="1">
        <v>200</v>
      </c>
      <c r="K428" s="1">
        <v>60</v>
      </c>
      <c r="L428" s="47">
        <v>40</v>
      </c>
      <c r="M428" s="1"/>
      <c r="N428" s="43" t="s">
        <v>2297</v>
      </c>
      <c r="O428" s="45" t="s">
        <v>2298</v>
      </c>
      <c r="P428" s="48" t="s">
        <v>2305</v>
      </c>
      <c r="Q428" s="45" t="str">
        <f>VLOOKUP(P428,'[1]PLAN DE ACCION 2017'!$Q$18:$R$1102,2,0)</f>
        <v>HECTAREAS MULTIPROPOSITO REFORESTADAS</v>
      </c>
      <c r="R428" s="49">
        <v>140000000</v>
      </c>
      <c r="S428" s="45" t="s">
        <v>2306</v>
      </c>
      <c r="T428" s="50" t="s">
        <v>3025</v>
      </c>
      <c r="U428" s="51">
        <v>40</v>
      </c>
      <c r="V428" s="52">
        <v>43192</v>
      </c>
      <c r="W428" s="53">
        <v>8</v>
      </c>
      <c r="X428" s="43" t="s">
        <v>2286</v>
      </c>
      <c r="Y428" s="31">
        <f t="shared" si="6"/>
        <v>140000000</v>
      </c>
      <c r="Z428" s="31">
        <v>140000000</v>
      </c>
      <c r="AA428" s="31">
        <v>0</v>
      </c>
      <c r="AB428" s="54">
        <v>0</v>
      </c>
    </row>
    <row r="429" spans="1:28" s="30" customFormat="1" ht="40.799999999999997" hidden="1" x14ac:dyDescent="0.25">
      <c r="A429" s="43" t="s">
        <v>59</v>
      </c>
      <c r="B429" s="44" t="s">
        <v>84</v>
      </c>
      <c r="C429" s="45" t="s">
        <v>140</v>
      </c>
      <c r="D429" s="45" t="s">
        <v>141</v>
      </c>
      <c r="E429" s="45" t="s">
        <v>2307</v>
      </c>
      <c r="F429" s="44">
        <v>196</v>
      </c>
      <c r="G429" s="46" t="s">
        <v>2308</v>
      </c>
      <c r="H429" s="45" t="s">
        <v>247</v>
      </c>
      <c r="I429" s="44" t="s">
        <v>90</v>
      </c>
      <c r="J429" s="1">
        <v>1</v>
      </c>
      <c r="K429" s="1">
        <v>0.5</v>
      </c>
      <c r="L429" s="47">
        <v>0.5</v>
      </c>
      <c r="M429" s="1"/>
      <c r="N429" s="43" t="s">
        <v>2309</v>
      </c>
      <c r="O429" s="45" t="s">
        <v>2310</v>
      </c>
      <c r="P429" s="48" t="s">
        <v>2311</v>
      </c>
      <c r="Q429" s="45" t="str">
        <f>VLOOKUP(P429,'[1]PLAN DE ACCION 2017'!$Q$18:$R$1102,2,0)</f>
        <v>PLANES Y PROYECTOS FORMULADOS PARA LA RESTAURACIÓN DE PASIVOS AMBIENTALES</v>
      </c>
      <c r="R429" s="49">
        <v>100000000</v>
      </c>
      <c r="S429" s="45" t="s">
        <v>2312</v>
      </c>
      <c r="T429" s="50" t="s">
        <v>3021</v>
      </c>
      <c r="U429" s="51">
        <v>0.5</v>
      </c>
      <c r="V429" s="52">
        <v>43252</v>
      </c>
      <c r="W429" s="53">
        <v>6</v>
      </c>
      <c r="X429" s="43" t="s">
        <v>2273</v>
      </c>
      <c r="Y429" s="31">
        <f t="shared" si="6"/>
        <v>100000000</v>
      </c>
      <c r="Z429" s="31">
        <v>100000000</v>
      </c>
      <c r="AA429" s="31">
        <v>0</v>
      </c>
      <c r="AB429" s="54">
        <v>0</v>
      </c>
    </row>
    <row r="430" spans="1:28" s="30" customFormat="1" ht="51" hidden="1" x14ac:dyDescent="0.25">
      <c r="A430" s="43" t="s">
        <v>59</v>
      </c>
      <c r="B430" s="44" t="s">
        <v>84</v>
      </c>
      <c r="C430" s="45" t="s">
        <v>140</v>
      </c>
      <c r="D430" s="45" t="s">
        <v>141</v>
      </c>
      <c r="E430" s="45" t="s">
        <v>2307</v>
      </c>
      <c r="F430" s="44">
        <v>197</v>
      </c>
      <c r="G430" s="46" t="s">
        <v>2313</v>
      </c>
      <c r="H430" s="45" t="s">
        <v>1235</v>
      </c>
      <c r="I430" s="44" t="s">
        <v>90</v>
      </c>
      <c r="J430" s="1">
        <v>20</v>
      </c>
      <c r="K430" s="1">
        <v>12</v>
      </c>
      <c r="L430" s="47">
        <v>5</v>
      </c>
      <c r="M430" s="1"/>
      <c r="N430" s="43" t="s">
        <v>2314</v>
      </c>
      <c r="O430" s="45" t="s">
        <v>2315</v>
      </c>
      <c r="P430" s="48" t="s">
        <v>2316</v>
      </c>
      <c r="Q430" s="45" t="str">
        <f>VLOOKUP(P430,'[1]PLAN DE ACCION 2017'!$Q$18:$R$1102,2,0)</f>
        <v>ESPACIOS ADECUADOS PARA EL INTERCAMBIO DE SABERES Y EXPERIENCIAS LOCALES Y REGIONALES</v>
      </c>
      <c r="R430" s="49">
        <v>30000000</v>
      </c>
      <c r="S430" s="45" t="s">
        <v>2317</v>
      </c>
      <c r="T430" s="50" t="s">
        <v>3020</v>
      </c>
      <c r="U430" s="51">
        <v>5</v>
      </c>
      <c r="V430" s="52">
        <v>43160</v>
      </c>
      <c r="W430" s="53">
        <v>4</v>
      </c>
      <c r="X430" s="43" t="s">
        <v>2273</v>
      </c>
      <c r="Y430" s="31">
        <f t="shared" si="6"/>
        <v>30000000</v>
      </c>
      <c r="Z430" s="31">
        <v>30000000</v>
      </c>
      <c r="AA430" s="31">
        <v>0</v>
      </c>
      <c r="AB430" s="54">
        <v>0</v>
      </c>
    </row>
    <row r="431" spans="1:28" s="30" customFormat="1" ht="40.799999999999997" hidden="1" x14ac:dyDescent="0.25">
      <c r="A431" s="43" t="s">
        <v>59</v>
      </c>
      <c r="B431" s="44" t="s">
        <v>84</v>
      </c>
      <c r="C431" s="45" t="s">
        <v>140</v>
      </c>
      <c r="D431" s="45" t="s">
        <v>141</v>
      </c>
      <c r="E431" s="45" t="s">
        <v>2318</v>
      </c>
      <c r="F431" s="44">
        <v>198</v>
      </c>
      <c r="G431" s="46" t="s">
        <v>2319</v>
      </c>
      <c r="H431" s="45" t="s">
        <v>965</v>
      </c>
      <c r="I431" s="44" t="s">
        <v>90</v>
      </c>
      <c r="J431" s="1">
        <v>4</v>
      </c>
      <c r="K431" s="1">
        <v>1</v>
      </c>
      <c r="L431" s="47">
        <v>1</v>
      </c>
      <c r="M431" s="1"/>
      <c r="N431" s="43" t="s">
        <v>2320</v>
      </c>
      <c r="O431" s="45" t="s">
        <v>2321</v>
      </c>
      <c r="P431" s="48" t="s">
        <v>2322</v>
      </c>
      <c r="Q431" s="45" t="str">
        <f>VLOOKUP(P431,'[1]PLAN DE ACCION 2017'!$Q$18:$R$1102,2,0)</f>
        <v>Formulación de estrategias para la conservación y protección de especies vegetales y animales</v>
      </c>
      <c r="R431" s="49">
        <v>100000000</v>
      </c>
      <c r="S431" s="45" t="s">
        <v>2323</v>
      </c>
      <c r="T431" s="50" t="s">
        <v>2979</v>
      </c>
      <c r="U431" s="51">
        <v>1</v>
      </c>
      <c r="V431" s="52">
        <v>43160</v>
      </c>
      <c r="W431" s="53">
        <v>6</v>
      </c>
      <c r="X431" s="43" t="s">
        <v>2273</v>
      </c>
      <c r="Y431" s="31">
        <f t="shared" si="6"/>
        <v>100000000</v>
      </c>
      <c r="Z431" s="31">
        <v>100000000</v>
      </c>
      <c r="AA431" s="31">
        <v>0</v>
      </c>
      <c r="AB431" s="54">
        <v>0</v>
      </c>
    </row>
    <row r="432" spans="1:28" s="30" customFormat="1" ht="51" hidden="1" x14ac:dyDescent="0.25">
      <c r="A432" s="43" t="s">
        <v>59</v>
      </c>
      <c r="B432" s="44" t="s">
        <v>84</v>
      </c>
      <c r="C432" s="45" t="s">
        <v>143</v>
      </c>
      <c r="D432" s="45" t="s">
        <v>670</v>
      </c>
      <c r="E432" s="45" t="s">
        <v>986</v>
      </c>
      <c r="F432" s="44">
        <v>378</v>
      </c>
      <c r="G432" s="46" t="s">
        <v>2260</v>
      </c>
      <c r="H432" s="45" t="s">
        <v>2261</v>
      </c>
      <c r="I432" s="44" t="s">
        <v>90</v>
      </c>
      <c r="J432" s="1">
        <v>8</v>
      </c>
      <c r="K432" s="1">
        <v>10</v>
      </c>
      <c r="L432" s="47">
        <v>1</v>
      </c>
      <c r="M432" s="1"/>
      <c r="N432" s="43" t="s">
        <v>2262</v>
      </c>
      <c r="O432" s="45" t="s">
        <v>2263</v>
      </c>
      <c r="P432" s="48" t="s">
        <v>2264</v>
      </c>
      <c r="Q432" s="45" t="str">
        <f>VLOOKUP(P432,'[1]PLAN DE ACCION 2017'!$Q$18:$R$1102,2,0)</f>
        <v>ASOCIACIONES O GRUPOS DE RECICLADORES FORTALECIDOS</v>
      </c>
      <c r="R432" s="49">
        <v>30000000</v>
      </c>
      <c r="S432" s="45" t="s">
        <v>2265</v>
      </c>
      <c r="T432" s="50" t="s">
        <v>2979</v>
      </c>
      <c r="U432" s="51">
        <v>1</v>
      </c>
      <c r="V432" s="52">
        <v>43132</v>
      </c>
      <c r="W432" s="53">
        <v>2</v>
      </c>
      <c r="X432" s="43" t="s">
        <v>2266</v>
      </c>
      <c r="Y432" s="31">
        <f t="shared" si="6"/>
        <v>30000000</v>
      </c>
      <c r="Z432" s="31">
        <v>30000000</v>
      </c>
      <c r="AA432" s="31">
        <v>0</v>
      </c>
      <c r="AB432" s="54">
        <v>0</v>
      </c>
    </row>
    <row r="433" spans="1:28" s="30" customFormat="1" ht="61.2" hidden="1" x14ac:dyDescent="0.25">
      <c r="A433" s="43" t="s">
        <v>59</v>
      </c>
      <c r="B433" s="44" t="s">
        <v>84</v>
      </c>
      <c r="C433" s="45" t="s">
        <v>143</v>
      </c>
      <c r="D433" s="45" t="s">
        <v>785</v>
      </c>
      <c r="E433" s="45" t="s">
        <v>786</v>
      </c>
      <c r="F433" s="44">
        <v>391</v>
      </c>
      <c r="G433" s="46" t="s">
        <v>2371</v>
      </c>
      <c r="H433" s="45" t="s">
        <v>2372</v>
      </c>
      <c r="I433" s="44" t="s">
        <v>90</v>
      </c>
      <c r="J433" s="1">
        <v>25</v>
      </c>
      <c r="K433" s="1">
        <v>10</v>
      </c>
      <c r="L433" s="47">
        <v>8</v>
      </c>
      <c r="M433" s="1"/>
      <c r="N433" s="43" t="s">
        <v>905</v>
      </c>
      <c r="O433" s="45" t="s">
        <v>906</v>
      </c>
      <c r="P433" s="48" t="s">
        <v>2373</v>
      </c>
      <c r="Q433" s="45" t="str">
        <f>VLOOKUP(P433,'[1]PLAN DE ACCION 2017'!$Q$18:$R$1102,2,0)</f>
        <v>PRÁCTICAS AMBIENTALES SOSTENIBLES CON ASISTENCIA TÉCNICA</v>
      </c>
      <c r="R433" s="49">
        <v>20000000</v>
      </c>
      <c r="S433" s="45" t="s">
        <v>2374</v>
      </c>
      <c r="T433" s="50" t="s">
        <v>2979</v>
      </c>
      <c r="U433" s="51">
        <v>7</v>
      </c>
      <c r="V433" s="52">
        <v>43160</v>
      </c>
      <c r="W433" s="53">
        <v>10</v>
      </c>
      <c r="X433" s="43" t="s">
        <v>2286</v>
      </c>
      <c r="Y433" s="31">
        <f t="shared" si="6"/>
        <v>20000000</v>
      </c>
      <c r="Z433" s="31">
        <v>20000000</v>
      </c>
      <c r="AA433" s="31">
        <v>0</v>
      </c>
      <c r="AB433" s="54">
        <v>0</v>
      </c>
    </row>
    <row r="434" spans="1:28" s="30" customFormat="1" ht="71.400000000000006" hidden="1" x14ac:dyDescent="0.25">
      <c r="A434" s="43" t="s">
        <v>59</v>
      </c>
      <c r="B434" s="44" t="s">
        <v>84</v>
      </c>
      <c r="C434" s="45" t="s">
        <v>143</v>
      </c>
      <c r="D434" s="45" t="s">
        <v>154</v>
      </c>
      <c r="E434" s="45" t="s">
        <v>155</v>
      </c>
      <c r="F434" s="44">
        <v>428</v>
      </c>
      <c r="G434" s="46" t="s">
        <v>2356</v>
      </c>
      <c r="H434" s="45" t="s">
        <v>2357</v>
      </c>
      <c r="I434" s="44" t="s">
        <v>90</v>
      </c>
      <c r="J434" s="1">
        <v>1</v>
      </c>
      <c r="K434" s="1">
        <v>0.4</v>
      </c>
      <c r="L434" s="47">
        <v>0.4</v>
      </c>
      <c r="M434" s="1"/>
      <c r="N434" s="43" t="s">
        <v>2358</v>
      </c>
      <c r="O434" s="45" t="s">
        <v>2359</v>
      </c>
      <c r="P434" s="48" t="s">
        <v>2360</v>
      </c>
      <c r="Q434" s="45" t="str">
        <f>VLOOKUP(P434,'[1]PLAN DE ACCION 2017'!$Q$18:$R$1102,2,0)</f>
        <v>INICIATIVA EMPRESARIAL APOYADA</v>
      </c>
      <c r="R434" s="49">
        <v>20000000</v>
      </c>
      <c r="S434" s="45" t="s">
        <v>119</v>
      </c>
      <c r="T434" s="50" t="s">
        <v>2979</v>
      </c>
      <c r="U434" s="51">
        <v>0.4</v>
      </c>
      <c r="V434" s="52">
        <v>43132</v>
      </c>
      <c r="W434" s="53">
        <v>2</v>
      </c>
      <c r="X434" s="43" t="s">
        <v>2286</v>
      </c>
      <c r="Y434" s="31">
        <f t="shared" si="6"/>
        <v>20000000</v>
      </c>
      <c r="Z434" s="31">
        <v>20000000</v>
      </c>
      <c r="AA434" s="31">
        <v>0</v>
      </c>
      <c r="AB434" s="54">
        <v>0</v>
      </c>
    </row>
    <row r="435" spans="1:28" s="30" customFormat="1" ht="40.799999999999997" hidden="1" x14ac:dyDescent="0.25">
      <c r="A435" s="43" t="s">
        <v>59</v>
      </c>
      <c r="B435" s="44" t="s">
        <v>84</v>
      </c>
      <c r="C435" s="45" t="s">
        <v>143</v>
      </c>
      <c r="D435" s="45" t="s">
        <v>154</v>
      </c>
      <c r="E435" s="45" t="s">
        <v>155</v>
      </c>
      <c r="F435" s="44">
        <v>429</v>
      </c>
      <c r="G435" s="46" t="s">
        <v>2361</v>
      </c>
      <c r="H435" s="45" t="s">
        <v>2362</v>
      </c>
      <c r="I435" s="44" t="s">
        <v>90</v>
      </c>
      <c r="J435" s="1">
        <v>1</v>
      </c>
      <c r="K435" s="1">
        <v>0.6</v>
      </c>
      <c r="L435" s="47">
        <v>0.2</v>
      </c>
      <c r="M435" s="1"/>
      <c r="N435" s="43" t="s">
        <v>2358</v>
      </c>
      <c r="O435" s="45" t="s">
        <v>2359</v>
      </c>
      <c r="P435" s="48" t="s">
        <v>2363</v>
      </c>
      <c r="Q435" s="45" t="str">
        <f>VLOOKUP(P435,'[1]PLAN DE ACCION 2017'!$Q$18:$R$1102,2,0)</f>
        <v>PROYECTO PILOTO IMPLEMENTADO</v>
      </c>
      <c r="R435" s="49">
        <v>20000000</v>
      </c>
      <c r="S435" s="45" t="s">
        <v>2777</v>
      </c>
      <c r="T435" s="50" t="s">
        <v>3021</v>
      </c>
      <c r="U435" s="51">
        <v>0.2</v>
      </c>
      <c r="V435" s="52">
        <v>43160</v>
      </c>
      <c r="W435" s="53">
        <v>8</v>
      </c>
      <c r="X435" s="43" t="s">
        <v>2286</v>
      </c>
      <c r="Y435" s="31">
        <f t="shared" si="6"/>
        <v>20000000</v>
      </c>
      <c r="Z435" s="31">
        <v>20000000</v>
      </c>
      <c r="AA435" s="31">
        <v>0</v>
      </c>
      <c r="AB435" s="54">
        <v>0</v>
      </c>
    </row>
    <row r="436" spans="1:28" s="30" customFormat="1" ht="40.799999999999997" hidden="1" x14ac:dyDescent="0.25">
      <c r="A436" s="43" t="s">
        <v>59</v>
      </c>
      <c r="B436" s="44" t="s">
        <v>84</v>
      </c>
      <c r="C436" s="45" t="s">
        <v>143</v>
      </c>
      <c r="D436" s="45" t="s">
        <v>154</v>
      </c>
      <c r="E436" s="45" t="s">
        <v>155</v>
      </c>
      <c r="F436" s="44">
        <v>430</v>
      </c>
      <c r="G436" s="46" t="s">
        <v>2364</v>
      </c>
      <c r="H436" s="45" t="s">
        <v>2365</v>
      </c>
      <c r="I436" s="44" t="s">
        <v>90</v>
      </c>
      <c r="J436" s="1">
        <v>1</v>
      </c>
      <c r="K436" s="1">
        <v>0.6</v>
      </c>
      <c r="L436" s="47">
        <v>0.2</v>
      </c>
      <c r="M436" s="1"/>
      <c r="N436" s="43" t="s">
        <v>2358</v>
      </c>
      <c r="O436" s="45" t="s">
        <v>2359</v>
      </c>
      <c r="P436" s="48" t="s">
        <v>2366</v>
      </c>
      <c r="Q436" s="45" t="str">
        <f>VLOOKUP(P436,'[1]PLAN DE ACCION 2017'!$Q$18:$R$1102,2,0)</f>
        <v>SELLO AMBIENTAL IMPLEMENTADO</v>
      </c>
      <c r="R436" s="49">
        <v>30000000</v>
      </c>
      <c r="S436" s="45" t="s">
        <v>2778</v>
      </c>
      <c r="T436" s="50" t="s">
        <v>2979</v>
      </c>
      <c r="U436" s="51">
        <v>0.2</v>
      </c>
      <c r="V436" s="52">
        <v>43192</v>
      </c>
      <c r="W436" s="53">
        <v>2</v>
      </c>
      <c r="X436" s="43" t="s">
        <v>2286</v>
      </c>
      <c r="Y436" s="31">
        <f t="shared" si="6"/>
        <v>30000000</v>
      </c>
      <c r="Z436" s="31">
        <v>30000000</v>
      </c>
      <c r="AA436" s="31">
        <v>0</v>
      </c>
      <c r="AB436" s="54">
        <v>0</v>
      </c>
    </row>
    <row r="437" spans="1:28" s="30" customFormat="1" ht="40.799999999999997" hidden="1" x14ac:dyDescent="0.25">
      <c r="A437" s="43" t="s">
        <v>59</v>
      </c>
      <c r="B437" s="44" t="s">
        <v>84</v>
      </c>
      <c r="C437" s="45" t="s">
        <v>143</v>
      </c>
      <c r="D437" s="45" t="s">
        <v>154</v>
      </c>
      <c r="E437" s="45" t="s">
        <v>155</v>
      </c>
      <c r="F437" s="44">
        <v>431</v>
      </c>
      <c r="G437" s="46" t="s">
        <v>2367</v>
      </c>
      <c r="H437" s="45" t="s">
        <v>2368</v>
      </c>
      <c r="I437" s="44" t="s">
        <v>90</v>
      </c>
      <c r="J437" s="1">
        <v>2</v>
      </c>
      <c r="K437" s="1">
        <v>1.5</v>
      </c>
      <c r="L437" s="47">
        <v>0.5</v>
      </c>
      <c r="M437" s="1"/>
      <c r="N437" s="43" t="s">
        <v>2358</v>
      </c>
      <c r="O437" s="45" t="s">
        <v>2359</v>
      </c>
      <c r="P437" s="48" t="s">
        <v>2369</v>
      </c>
      <c r="Q437" s="45" t="str">
        <f>VLOOKUP(P437,'[1]PLAN DE ACCION 2017'!$Q$18:$R$1102,2,0)</f>
        <v>PROYECTOS PARA EL FOMENTO DE PROCESOS SILVICULTURALES DESARROLLADOS</v>
      </c>
      <c r="R437" s="49">
        <v>160000000</v>
      </c>
      <c r="S437" s="45" t="s">
        <v>2370</v>
      </c>
      <c r="T437" s="50" t="s">
        <v>3025</v>
      </c>
      <c r="U437" s="51">
        <v>50</v>
      </c>
      <c r="V437" s="52">
        <v>43161</v>
      </c>
      <c r="W437" s="53">
        <v>8</v>
      </c>
      <c r="X437" s="43" t="s">
        <v>2286</v>
      </c>
      <c r="Y437" s="31">
        <f t="shared" si="6"/>
        <v>160000000</v>
      </c>
      <c r="Z437" s="31">
        <v>160000000</v>
      </c>
      <c r="AA437" s="31">
        <v>0</v>
      </c>
      <c r="AB437" s="54">
        <v>0</v>
      </c>
    </row>
    <row r="438" spans="1:28" s="30" customFormat="1" ht="30.6" hidden="1" x14ac:dyDescent="0.25">
      <c r="A438" s="43" t="s">
        <v>59</v>
      </c>
      <c r="B438" s="44" t="s">
        <v>84</v>
      </c>
      <c r="C438" s="45" t="s">
        <v>143</v>
      </c>
      <c r="D438" s="45" t="s">
        <v>144</v>
      </c>
      <c r="E438" s="45" t="s">
        <v>165</v>
      </c>
      <c r="F438" s="44">
        <v>440</v>
      </c>
      <c r="G438" s="46" t="s">
        <v>2324</v>
      </c>
      <c r="H438" s="45" t="s">
        <v>2325</v>
      </c>
      <c r="I438" s="44" t="s">
        <v>90</v>
      </c>
      <c r="J438" s="1">
        <v>1</v>
      </c>
      <c r="K438" s="1">
        <v>0</v>
      </c>
      <c r="L438" s="47">
        <v>0.5</v>
      </c>
      <c r="M438" s="1"/>
      <c r="N438" s="43" t="s">
        <v>2326</v>
      </c>
      <c r="O438" s="45" t="s">
        <v>2327</v>
      </c>
      <c r="P438" s="48" t="s">
        <v>2328</v>
      </c>
      <c r="Q438" s="45" t="str">
        <f>VLOOKUP(P438,'[1]PLAN DE ACCION 2017'!$Q$18:$R$1102,2,0)</f>
        <v>SUSTITUCION DE VEHICULOS DE TRACCCION ANIMAL</v>
      </c>
      <c r="R438" s="49">
        <v>100000000</v>
      </c>
      <c r="S438" s="45" t="s">
        <v>2329</v>
      </c>
      <c r="T438" s="50" t="s">
        <v>2979</v>
      </c>
      <c r="U438" s="51">
        <v>5</v>
      </c>
      <c r="V438" s="52">
        <v>43252</v>
      </c>
      <c r="W438" s="53">
        <v>4</v>
      </c>
      <c r="X438" s="43" t="s">
        <v>2273</v>
      </c>
      <c r="Y438" s="31">
        <f t="shared" si="6"/>
        <v>100000000</v>
      </c>
      <c r="Z438" s="31">
        <v>100000000</v>
      </c>
      <c r="AA438" s="31">
        <v>0</v>
      </c>
      <c r="AB438" s="54">
        <v>0</v>
      </c>
    </row>
    <row r="439" spans="1:28" s="30" customFormat="1" ht="40.799999999999997" hidden="1" x14ac:dyDescent="0.25">
      <c r="A439" s="43" t="s">
        <v>59</v>
      </c>
      <c r="B439" s="44" t="s">
        <v>84</v>
      </c>
      <c r="C439" s="45" t="s">
        <v>143</v>
      </c>
      <c r="D439" s="45" t="s">
        <v>144</v>
      </c>
      <c r="E439" s="45" t="s">
        <v>165</v>
      </c>
      <c r="F439" s="44">
        <v>441</v>
      </c>
      <c r="G439" s="46" t="s">
        <v>2330</v>
      </c>
      <c r="H439" s="45" t="s">
        <v>426</v>
      </c>
      <c r="I439" s="44" t="s">
        <v>90</v>
      </c>
      <c r="J439" s="1">
        <v>60</v>
      </c>
      <c r="K439" s="1">
        <v>43</v>
      </c>
      <c r="L439" s="47">
        <v>10</v>
      </c>
      <c r="M439" s="1"/>
      <c r="N439" s="43" t="s">
        <v>2326</v>
      </c>
      <c r="O439" s="45" t="s">
        <v>2327</v>
      </c>
      <c r="P439" s="48" t="s">
        <v>2331</v>
      </c>
      <c r="Q439" s="45" t="str">
        <f>VLOOKUP(P439,'[1]PLAN DE ACCION 2017'!$Q$18:$R$1102,2,0)</f>
        <v>PRÁCTICAS DE ASISTENCIA TÉCNICA EN BIENESTAR, PROTECCIÓN Y TENENCIA ANIMAL RESPONSABLE EN ESPECIES MENORES ( ANIMALES DE COMPAÑIA) IMPLEMENTADAS</v>
      </c>
      <c r="R439" s="49">
        <v>140000000</v>
      </c>
      <c r="S439" s="45" t="s">
        <v>2332</v>
      </c>
      <c r="T439" s="50" t="s">
        <v>3020</v>
      </c>
      <c r="U439" s="51">
        <v>10</v>
      </c>
      <c r="V439" s="52">
        <v>43132</v>
      </c>
      <c r="W439" s="53">
        <v>3</v>
      </c>
      <c r="X439" s="43" t="s">
        <v>2286</v>
      </c>
      <c r="Y439" s="31">
        <f t="shared" si="6"/>
        <v>140000000</v>
      </c>
      <c r="Z439" s="31">
        <v>140000000</v>
      </c>
      <c r="AA439" s="31">
        <v>0</v>
      </c>
      <c r="AB439" s="54">
        <v>0</v>
      </c>
    </row>
    <row r="440" spans="1:28" s="30" customFormat="1" ht="51" hidden="1" x14ac:dyDescent="0.25">
      <c r="A440" s="43" t="s">
        <v>59</v>
      </c>
      <c r="B440" s="44" t="s">
        <v>84</v>
      </c>
      <c r="C440" s="45" t="s">
        <v>143</v>
      </c>
      <c r="D440" s="45" t="s">
        <v>144</v>
      </c>
      <c r="E440" s="45" t="s">
        <v>145</v>
      </c>
      <c r="F440" s="44">
        <v>461</v>
      </c>
      <c r="G440" s="46" t="s">
        <v>2333</v>
      </c>
      <c r="H440" s="45" t="s">
        <v>2334</v>
      </c>
      <c r="I440" s="44" t="s">
        <v>146</v>
      </c>
      <c r="J440" s="1">
        <v>100</v>
      </c>
      <c r="K440" s="1">
        <v>100</v>
      </c>
      <c r="L440" s="47">
        <v>100</v>
      </c>
      <c r="M440" s="1"/>
      <c r="N440" s="43" t="s">
        <v>2335</v>
      </c>
      <c r="O440" s="45" t="s">
        <v>2336</v>
      </c>
      <c r="P440" s="48" t="s">
        <v>2337</v>
      </c>
      <c r="Q440" s="45" t="str">
        <f>VLOOKUP(P440,'[1]PLAN DE ACCION 2017'!$Q$18:$R$1102,2,0)</f>
        <v>RECURSOS TRANSFERIDOS</v>
      </c>
      <c r="R440" s="49">
        <v>63050146626</v>
      </c>
      <c r="S440" s="45" t="s">
        <v>2338</v>
      </c>
      <c r="T440" s="50" t="s">
        <v>146</v>
      </c>
      <c r="U440" s="51">
        <v>100</v>
      </c>
      <c r="V440" s="52">
        <v>43132</v>
      </c>
      <c r="W440" s="53">
        <v>11</v>
      </c>
      <c r="X440" s="43" t="s">
        <v>2266</v>
      </c>
      <c r="Y440" s="31">
        <f t="shared" si="6"/>
        <v>63050146626</v>
      </c>
      <c r="Z440" s="31">
        <v>63050146626</v>
      </c>
      <c r="AA440" s="31">
        <v>0</v>
      </c>
      <c r="AB440" s="54">
        <v>0</v>
      </c>
    </row>
    <row r="441" spans="1:28" s="30" customFormat="1" ht="51" hidden="1" x14ac:dyDescent="0.25">
      <c r="A441" s="43" t="s">
        <v>59</v>
      </c>
      <c r="B441" s="44" t="s">
        <v>84</v>
      </c>
      <c r="C441" s="45" t="s">
        <v>143</v>
      </c>
      <c r="D441" s="45" t="s">
        <v>144</v>
      </c>
      <c r="E441" s="45" t="s">
        <v>145</v>
      </c>
      <c r="F441" s="44">
        <v>462</v>
      </c>
      <c r="G441" s="46" t="s">
        <v>2339</v>
      </c>
      <c r="H441" s="45" t="s">
        <v>2340</v>
      </c>
      <c r="I441" s="44" t="s">
        <v>90</v>
      </c>
      <c r="J441" s="1">
        <v>116</v>
      </c>
      <c r="K441" s="1">
        <v>116</v>
      </c>
      <c r="L441" s="47">
        <v>116</v>
      </c>
      <c r="M441" s="1"/>
      <c r="N441" s="43" t="s">
        <v>2341</v>
      </c>
      <c r="O441" s="45" t="s">
        <v>2342</v>
      </c>
      <c r="P441" s="48" t="s">
        <v>2343</v>
      </c>
      <c r="Q441" s="45" t="str">
        <f>VLOOKUP(P441,'[1]PLAN DE ACCION 2017'!$Q$18:$R$1102,2,0)</f>
        <v>MUNICIPIOS CAPACITADOS PARA RECERTIFICACIÓN Y CERTIFICACIÓN SSPD</v>
      </c>
      <c r="R441" s="49">
        <v>20000000</v>
      </c>
      <c r="S441" s="45" t="s">
        <v>2344</v>
      </c>
      <c r="T441" s="50" t="s">
        <v>3020</v>
      </c>
      <c r="U441" s="51">
        <v>3</v>
      </c>
      <c r="V441" s="52">
        <v>43116</v>
      </c>
      <c r="W441" s="53">
        <v>4</v>
      </c>
      <c r="X441" s="43" t="s">
        <v>2266</v>
      </c>
      <c r="Y441" s="31">
        <f t="shared" si="6"/>
        <v>20000000</v>
      </c>
      <c r="Z441" s="31">
        <v>20000000</v>
      </c>
      <c r="AA441" s="31">
        <v>0</v>
      </c>
      <c r="AB441" s="54">
        <v>0</v>
      </c>
    </row>
    <row r="442" spans="1:28" s="30" customFormat="1" ht="40.799999999999997" hidden="1" x14ac:dyDescent="0.25">
      <c r="A442" s="43" t="s">
        <v>59</v>
      </c>
      <c r="B442" s="44" t="s">
        <v>84</v>
      </c>
      <c r="C442" s="45" t="s">
        <v>140</v>
      </c>
      <c r="D442" s="45" t="s">
        <v>1448</v>
      </c>
      <c r="E442" s="45" t="s">
        <v>1449</v>
      </c>
      <c r="F442" s="44">
        <v>468</v>
      </c>
      <c r="G442" s="46" t="s">
        <v>3064</v>
      </c>
      <c r="H442" s="45" t="s">
        <v>3065</v>
      </c>
      <c r="I442" s="44" t="s">
        <v>146</v>
      </c>
      <c r="J442" s="1">
        <v>100</v>
      </c>
      <c r="K442" s="1">
        <v>100</v>
      </c>
      <c r="L442" s="47">
        <v>100</v>
      </c>
      <c r="M442" s="1"/>
      <c r="N442" s="43" t="s">
        <v>2345</v>
      </c>
      <c r="O442" s="45" t="s">
        <v>2346</v>
      </c>
      <c r="P442" s="48" t="s">
        <v>2347</v>
      </c>
      <c r="Q442" s="45" t="str">
        <f>VLOOKUP(P442,'[1]PLAN DE ACCION 2017'!$Q$18:$R$1102,2,0)</f>
        <v>INTERVENTORÍA ANUAL DISPOSICIÓN RESIDUOS NUEVO MONDOÑEDO.</v>
      </c>
      <c r="R442" s="49">
        <v>150000000</v>
      </c>
      <c r="S442" s="45" t="s">
        <v>2348</v>
      </c>
      <c r="T442" s="50" t="s">
        <v>2979</v>
      </c>
      <c r="U442" s="51">
        <v>1</v>
      </c>
      <c r="V442" s="52">
        <v>43160</v>
      </c>
      <c r="W442" s="53">
        <v>9</v>
      </c>
      <c r="X442" s="43" t="s">
        <v>2266</v>
      </c>
      <c r="Y442" s="31">
        <f t="shared" si="6"/>
        <v>150000000</v>
      </c>
      <c r="Z442" s="31">
        <v>150000000</v>
      </c>
      <c r="AA442" s="31">
        <v>0</v>
      </c>
      <c r="AB442" s="54">
        <v>0</v>
      </c>
    </row>
    <row r="443" spans="1:28" s="30" customFormat="1" ht="40.799999999999997" hidden="1" x14ac:dyDescent="0.25">
      <c r="A443" s="43" t="s">
        <v>59</v>
      </c>
      <c r="B443" s="44" t="s">
        <v>84</v>
      </c>
      <c r="C443" s="45" t="s">
        <v>143</v>
      </c>
      <c r="D443" s="45" t="s">
        <v>144</v>
      </c>
      <c r="E443" s="45" t="s">
        <v>149</v>
      </c>
      <c r="F443" s="44">
        <v>469</v>
      </c>
      <c r="G443" s="46" t="s">
        <v>2349</v>
      </c>
      <c r="H443" s="45" t="s">
        <v>2350</v>
      </c>
      <c r="I443" s="44" t="s">
        <v>90</v>
      </c>
      <c r="J443" s="1">
        <v>12</v>
      </c>
      <c r="K443" s="1">
        <v>10</v>
      </c>
      <c r="L443" s="47">
        <v>1</v>
      </c>
      <c r="M443" s="1"/>
      <c r="N443" s="43" t="s">
        <v>2345</v>
      </c>
      <c r="O443" s="45" t="s">
        <v>2346</v>
      </c>
      <c r="P443" s="48" t="s">
        <v>2351</v>
      </c>
      <c r="Q443" s="45" t="str">
        <f>VLOOKUP(P443,'[1]PLAN DE ACCION 2017'!$Q$18:$R$1102,2,0)</f>
        <v>PGIRS IMPLEMENTADOS</v>
      </c>
      <c r="R443" s="49">
        <v>70000000</v>
      </c>
      <c r="S443" s="45" t="s">
        <v>2783</v>
      </c>
      <c r="T443" s="50" t="s">
        <v>2979</v>
      </c>
      <c r="U443" s="51">
        <v>1</v>
      </c>
      <c r="V443" s="52">
        <v>43132</v>
      </c>
      <c r="W443" s="53">
        <v>3</v>
      </c>
      <c r="X443" s="43" t="s">
        <v>2266</v>
      </c>
      <c r="Y443" s="31">
        <f t="shared" si="6"/>
        <v>70000000</v>
      </c>
      <c r="Z443" s="31">
        <v>70000000</v>
      </c>
      <c r="AA443" s="31">
        <v>0</v>
      </c>
      <c r="AB443" s="54">
        <v>0</v>
      </c>
    </row>
    <row r="444" spans="1:28" s="30" customFormat="1" ht="91.8" hidden="1" x14ac:dyDescent="0.25">
      <c r="A444" s="43" t="s">
        <v>59</v>
      </c>
      <c r="B444" s="44" t="s">
        <v>84</v>
      </c>
      <c r="C444" s="45" t="s">
        <v>143</v>
      </c>
      <c r="D444" s="45" t="s">
        <v>144</v>
      </c>
      <c r="E444" s="45" t="s">
        <v>149</v>
      </c>
      <c r="F444" s="44">
        <v>470</v>
      </c>
      <c r="G444" s="46" t="s">
        <v>2352</v>
      </c>
      <c r="H444" s="45" t="s">
        <v>2353</v>
      </c>
      <c r="I444" s="44" t="s">
        <v>90</v>
      </c>
      <c r="J444" s="1">
        <v>3</v>
      </c>
      <c r="K444" s="1">
        <v>3</v>
      </c>
      <c r="L444" s="47">
        <v>1</v>
      </c>
      <c r="M444" s="1"/>
      <c r="N444" s="43" t="s">
        <v>2345</v>
      </c>
      <c r="O444" s="45" t="s">
        <v>2346</v>
      </c>
      <c r="P444" s="48" t="s">
        <v>2354</v>
      </c>
      <c r="Q444" s="45" t="str">
        <f>VLOOKUP(P444,'[1]PLAN DE ACCION 2017'!$Q$18:$R$1102,2,0)</f>
        <v>LINEAS DE POSTCONSUMO TRABAJADAS</v>
      </c>
      <c r="R444" s="49">
        <v>70000000</v>
      </c>
      <c r="S444" s="45" t="s">
        <v>2355</v>
      </c>
      <c r="T444" s="50" t="s">
        <v>2979</v>
      </c>
      <c r="U444" s="51">
        <v>1</v>
      </c>
      <c r="V444" s="52">
        <v>43132</v>
      </c>
      <c r="W444" s="53">
        <v>8</v>
      </c>
      <c r="X444" s="43" t="s">
        <v>2266</v>
      </c>
      <c r="Y444" s="31">
        <f t="shared" si="6"/>
        <v>70000000</v>
      </c>
      <c r="Z444" s="31">
        <v>70000000</v>
      </c>
      <c r="AA444" s="31">
        <v>0</v>
      </c>
      <c r="AB444" s="54">
        <v>0</v>
      </c>
    </row>
    <row r="445" spans="1:28" s="30" customFormat="1" ht="51" hidden="1" x14ac:dyDescent="0.25">
      <c r="A445" s="43" t="s">
        <v>60</v>
      </c>
      <c r="B445" s="44" t="s">
        <v>84</v>
      </c>
      <c r="C445" s="45" t="s">
        <v>143</v>
      </c>
      <c r="D445" s="45" t="s">
        <v>188</v>
      </c>
      <c r="E445" s="45" t="s">
        <v>189</v>
      </c>
      <c r="F445" s="44">
        <v>365</v>
      </c>
      <c r="G445" s="46" t="s">
        <v>2210</v>
      </c>
      <c r="H445" s="45" t="s">
        <v>2211</v>
      </c>
      <c r="I445" s="44" t="s">
        <v>146</v>
      </c>
      <c r="J445" s="1">
        <v>100</v>
      </c>
      <c r="K445" s="1">
        <v>90</v>
      </c>
      <c r="L445" s="47">
        <v>100</v>
      </c>
      <c r="M445" s="1"/>
      <c r="N445" s="43" t="s">
        <v>2212</v>
      </c>
      <c r="O445" s="45" t="s">
        <v>2213</v>
      </c>
      <c r="P445" s="48" t="s">
        <v>2214</v>
      </c>
      <c r="Q445" s="45" t="str">
        <f>VLOOKUP(P445,'[1]PLAN DE ACCION 2017'!$Q$18:$R$1102,2,0)</f>
        <v>HABILITACION, FUNCIONAMIENTO, MANTENIMIENTO Y OPERACIÓN DE LOS CORREDORES FERREOS</v>
      </c>
      <c r="R445" s="49">
        <v>2875000000</v>
      </c>
      <c r="S445" s="45" t="s">
        <v>2215</v>
      </c>
      <c r="T445" s="50" t="s">
        <v>3021</v>
      </c>
      <c r="U445" s="51">
        <v>10</v>
      </c>
      <c r="V445" s="52">
        <v>43101</v>
      </c>
      <c r="W445" s="53">
        <v>12</v>
      </c>
      <c r="X445" s="43" t="s">
        <v>899</v>
      </c>
      <c r="Y445" s="31">
        <f t="shared" si="6"/>
        <v>1616858375</v>
      </c>
      <c r="Z445" s="31">
        <v>1616858375</v>
      </c>
      <c r="AA445" s="31">
        <v>0</v>
      </c>
      <c r="AB445" s="54">
        <v>0</v>
      </c>
    </row>
    <row r="446" spans="1:28" s="30" customFormat="1" ht="51" hidden="1" x14ac:dyDescent="0.25">
      <c r="A446" s="43" t="s">
        <v>60</v>
      </c>
      <c r="B446" s="44" t="s">
        <v>84</v>
      </c>
      <c r="C446" s="45" t="s">
        <v>143</v>
      </c>
      <c r="D446" s="45" t="s">
        <v>188</v>
      </c>
      <c r="E446" s="45" t="s">
        <v>189</v>
      </c>
      <c r="F446" s="44">
        <v>365</v>
      </c>
      <c r="G446" s="46" t="s">
        <v>2210</v>
      </c>
      <c r="H446" s="45" t="s">
        <v>2211</v>
      </c>
      <c r="I446" s="44" t="s">
        <v>146</v>
      </c>
      <c r="J446" s="1">
        <v>100</v>
      </c>
      <c r="K446" s="1">
        <v>90</v>
      </c>
      <c r="L446" s="47">
        <v>100</v>
      </c>
      <c r="M446" s="1"/>
      <c r="N446" s="43" t="s">
        <v>2212</v>
      </c>
      <c r="O446" s="45" t="s">
        <v>2213</v>
      </c>
      <c r="P446" s="48" t="s">
        <v>2214</v>
      </c>
      <c r="Q446" s="45" t="str">
        <f>VLOOKUP(P446,'[1]PLAN DE ACCION 2017'!$Q$18:$R$1102,2,0)</f>
        <v>HABILITACION, FUNCIONAMIENTO, MANTENIMIENTO Y OPERACIÓN DE LOS CORREDORES FERREOS</v>
      </c>
      <c r="R446" s="49">
        <v>2875000000</v>
      </c>
      <c r="S446" s="45" t="s">
        <v>2787</v>
      </c>
      <c r="T446" s="50" t="s">
        <v>3029</v>
      </c>
      <c r="U446" s="51">
        <v>412</v>
      </c>
      <c r="V446" s="52">
        <v>43101</v>
      </c>
      <c r="W446" s="53">
        <v>12</v>
      </c>
      <c r="X446" s="43" t="s">
        <v>899</v>
      </c>
      <c r="Y446" s="31">
        <f t="shared" si="6"/>
        <v>50000000</v>
      </c>
      <c r="Z446" s="31">
        <v>50000000</v>
      </c>
      <c r="AA446" s="31">
        <v>0</v>
      </c>
      <c r="AB446" s="54">
        <v>0</v>
      </c>
    </row>
    <row r="447" spans="1:28" s="30" customFormat="1" ht="51" hidden="1" x14ac:dyDescent="0.25">
      <c r="A447" s="43" t="s">
        <v>60</v>
      </c>
      <c r="B447" s="44" t="s">
        <v>84</v>
      </c>
      <c r="C447" s="45" t="s">
        <v>140</v>
      </c>
      <c r="D447" s="45" t="s">
        <v>1448</v>
      </c>
      <c r="E447" s="45" t="s">
        <v>1449</v>
      </c>
      <c r="F447" s="44">
        <v>365</v>
      </c>
      <c r="G447" s="46" t="s">
        <v>2210</v>
      </c>
      <c r="H447" s="45" t="s">
        <v>2211</v>
      </c>
      <c r="I447" s="44" t="s">
        <v>146</v>
      </c>
      <c r="J447" s="1">
        <v>100</v>
      </c>
      <c r="K447" s="1">
        <v>90</v>
      </c>
      <c r="L447" s="47">
        <v>100</v>
      </c>
      <c r="M447" s="1"/>
      <c r="N447" s="43" t="s">
        <v>2212</v>
      </c>
      <c r="O447" s="45" t="s">
        <v>2213</v>
      </c>
      <c r="P447" s="48" t="s">
        <v>2214</v>
      </c>
      <c r="Q447" s="45" t="str">
        <f>VLOOKUP(P447,'[1]PLAN DE ACCION 2017'!$Q$18:$R$1102,2,0)</f>
        <v>HABILITACION, FUNCIONAMIENTO, MANTENIMIENTO Y OPERACIÓN DE LOS CORREDORES FERREOS</v>
      </c>
      <c r="R447" s="49">
        <v>2875000000</v>
      </c>
      <c r="S447" s="45" t="s">
        <v>172</v>
      </c>
      <c r="T447" s="50" t="s">
        <v>2979</v>
      </c>
      <c r="U447" s="51">
        <v>1</v>
      </c>
      <c r="V447" s="52">
        <v>43101</v>
      </c>
      <c r="W447" s="53">
        <v>12</v>
      </c>
      <c r="X447" s="43" t="s">
        <v>899</v>
      </c>
      <c r="Y447" s="31">
        <f t="shared" si="6"/>
        <v>188084112</v>
      </c>
      <c r="Z447" s="31">
        <v>188084112</v>
      </c>
      <c r="AA447" s="31">
        <v>0</v>
      </c>
      <c r="AB447" s="54">
        <v>0</v>
      </c>
    </row>
    <row r="448" spans="1:28" s="30" customFormat="1" ht="51" hidden="1" x14ac:dyDescent="0.25">
      <c r="A448" s="43" t="s">
        <v>60</v>
      </c>
      <c r="B448" s="44" t="s">
        <v>84</v>
      </c>
      <c r="C448" s="45" t="s">
        <v>143</v>
      </c>
      <c r="D448" s="45" t="s">
        <v>188</v>
      </c>
      <c r="E448" s="45" t="s">
        <v>189</v>
      </c>
      <c r="F448" s="44">
        <v>365</v>
      </c>
      <c r="G448" s="46" t="s">
        <v>2210</v>
      </c>
      <c r="H448" s="45" t="s">
        <v>2211</v>
      </c>
      <c r="I448" s="44" t="s">
        <v>146</v>
      </c>
      <c r="J448" s="1">
        <v>100</v>
      </c>
      <c r="K448" s="1">
        <v>90</v>
      </c>
      <c r="L448" s="47">
        <v>100</v>
      </c>
      <c r="M448" s="1"/>
      <c r="N448" s="43" t="s">
        <v>2212</v>
      </c>
      <c r="O448" s="45" t="s">
        <v>2213</v>
      </c>
      <c r="P448" s="48" t="s">
        <v>2214</v>
      </c>
      <c r="Q448" s="45" t="str">
        <f>VLOOKUP(P448,'[1]PLAN DE ACCION 2017'!$Q$18:$R$1102,2,0)</f>
        <v>HABILITACION, FUNCIONAMIENTO, MANTENIMIENTO Y OPERACIÓN DE LOS CORREDORES FERREOS</v>
      </c>
      <c r="R448" s="49">
        <v>2875000000</v>
      </c>
      <c r="S448" s="45" t="s">
        <v>2217</v>
      </c>
      <c r="T448" s="50" t="s">
        <v>3021</v>
      </c>
      <c r="U448" s="51">
        <v>1</v>
      </c>
      <c r="V448" s="52">
        <v>43101</v>
      </c>
      <c r="W448" s="53">
        <v>12</v>
      </c>
      <c r="X448" s="43" t="s">
        <v>899</v>
      </c>
      <c r="Y448" s="31">
        <f t="shared" si="6"/>
        <v>620057513</v>
      </c>
      <c r="Z448" s="31">
        <v>620057513</v>
      </c>
      <c r="AA448" s="31">
        <v>0</v>
      </c>
      <c r="AB448" s="54">
        <v>0</v>
      </c>
    </row>
    <row r="449" spans="1:28" s="30" customFormat="1" ht="51" hidden="1" x14ac:dyDescent="0.25">
      <c r="A449" s="43" t="s">
        <v>60</v>
      </c>
      <c r="B449" s="44" t="s">
        <v>84</v>
      </c>
      <c r="C449" s="45" t="s">
        <v>143</v>
      </c>
      <c r="D449" s="45" t="s">
        <v>188</v>
      </c>
      <c r="E449" s="45" t="s">
        <v>189</v>
      </c>
      <c r="F449" s="44">
        <v>365</v>
      </c>
      <c r="G449" s="46" t="s">
        <v>2210</v>
      </c>
      <c r="H449" s="45" t="s">
        <v>2211</v>
      </c>
      <c r="I449" s="44" t="s">
        <v>146</v>
      </c>
      <c r="J449" s="1">
        <v>100</v>
      </c>
      <c r="K449" s="1">
        <v>90</v>
      </c>
      <c r="L449" s="47">
        <v>100</v>
      </c>
      <c r="M449" s="1"/>
      <c r="N449" s="43" t="s">
        <v>2212</v>
      </c>
      <c r="O449" s="45" t="s">
        <v>2213</v>
      </c>
      <c r="P449" s="48" t="s">
        <v>2214</v>
      </c>
      <c r="Q449" s="45" t="str">
        <f>VLOOKUP(P449,'[1]PLAN DE ACCION 2017'!$Q$18:$R$1102,2,0)</f>
        <v>HABILITACION, FUNCIONAMIENTO, MANTENIMIENTO Y OPERACIÓN DE LOS CORREDORES FERREOS</v>
      </c>
      <c r="R449" s="49">
        <v>2875000000</v>
      </c>
      <c r="S449" s="45" t="s">
        <v>2216</v>
      </c>
      <c r="T449" s="50" t="s">
        <v>2979</v>
      </c>
      <c r="U449" s="51">
        <v>10340</v>
      </c>
      <c r="V449" s="52">
        <v>43101</v>
      </c>
      <c r="W449" s="53">
        <v>12</v>
      </c>
      <c r="X449" s="43" t="s">
        <v>899</v>
      </c>
      <c r="Y449" s="31">
        <f t="shared" si="6"/>
        <v>400000000</v>
      </c>
      <c r="Z449" s="31">
        <v>400000000</v>
      </c>
      <c r="AA449" s="31">
        <v>0</v>
      </c>
      <c r="AB449" s="54">
        <v>0</v>
      </c>
    </row>
    <row r="450" spans="1:28" s="30" customFormat="1" ht="51" hidden="1" x14ac:dyDescent="0.25">
      <c r="A450" s="43" t="s">
        <v>60</v>
      </c>
      <c r="B450" s="44" t="s">
        <v>84</v>
      </c>
      <c r="C450" s="45" t="s">
        <v>85</v>
      </c>
      <c r="D450" s="45" t="s">
        <v>405</v>
      </c>
      <c r="E450" s="45" t="s">
        <v>1780</v>
      </c>
      <c r="F450" s="44">
        <v>319</v>
      </c>
      <c r="G450" s="46" t="s">
        <v>1788</v>
      </c>
      <c r="H450" s="45" t="s">
        <v>2211</v>
      </c>
      <c r="I450" s="44" t="s">
        <v>146</v>
      </c>
      <c r="J450" s="1">
        <v>100</v>
      </c>
      <c r="K450" s="1">
        <v>90</v>
      </c>
      <c r="L450" s="47">
        <v>100</v>
      </c>
      <c r="M450" s="1"/>
      <c r="N450" s="43" t="s">
        <v>2212</v>
      </c>
      <c r="O450" s="45" t="s">
        <v>2213</v>
      </c>
      <c r="P450" s="48" t="s">
        <v>2620</v>
      </c>
      <c r="Q450" s="45" t="str">
        <f>VLOOKUP(P450,'[1]PLAN DE ACCION 2017'!$Q$18:$R$1102,2,0)</f>
        <v>IMPLEMENTAR ESTRATEGIAS PARA MEJORAR LA PUESTA EN MARCHA DE LOS CORREDORES FERREOS</v>
      </c>
      <c r="R450" s="49">
        <v>50000000</v>
      </c>
      <c r="S450" s="45" t="s">
        <v>2236</v>
      </c>
      <c r="T450" s="50" t="s">
        <v>3021</v>
      </c>
      <c r="U450" s="51">
        <v>1</v>
      </c>
      <c r="V450" s="52">
        <v>43101</v>
      </c>
      <c r="W450" s="53">
        <v>12</v>
      </c>
      <c r="X450" s="43" t="s">
        <v>899</v>
      </c>
      <c r="Y450" s="31">
        <f t="shared" si="6"/>
        <v>50000000</v>
      </c>
      <c r="Z450" s="31">
        <v>50000000</v>
      </c>
      <c r="AA450" s="31">
        <v>0</v>
      </c>
      <c r="AB450" s="54">
        <v>0</v>
      </c>
    </row>
    <row r="451" spans="1:28" s="30" customFormat="1" ht="30.6" hidden="1" x14ac:dyDescent="0.25">
      <c r="A451" s="43" t="s">
        <v>60</v>
      </c>
      <c r="B451" s="44" t="s">
        <v>84</v>
      </c>
      <c r="C451" s="45" t="s">
        <v>143</v>
      </c>
      <c r="D451" s="45" t="s">
        <v>188</v>
      </c>
      <c r="E451" s="45" t="s">
        <v>189</v>
      </c>
      <c r="F451" s="44">
        <v>365</v>
      </c>
      <c r="G451" s="46" t="s">
        <v>2210</v>
      </c>
      <c r="H451" s="45" t="s">
        <v>2211</v>
      </c>
      <c r="I451" s="44" t="s">
        <v>146</v>
      </c>
      <c r="J451" s="1">
        <v>100</v>
      </c>
      <c r="K451" s="1">
        <v>90</v>
      </c>
      <c r="L451" s="47">
        <v>100</v>
      </c>
      <c r="M451" s="1"/>
      <c r="N451" s="43" t="s">
        <v>2231</v>
      </c>
      <c r="O451" s="45" t="s">
        <v>2232</v>
      </c>
      <c r="P451" s="48" t="s">
        <v>2233</v>
      </c>
      <c r="Q451" s="45" t="str">
        <f>VLOOKUP(P451,'[1]PLAN DE ACCION 2017'!$Q$18:$R$1102,2,0)</f>
        <v>MODO AEREO ESTRUCTURADO</v>
      </c>
      <c r="R451" s="49">
        <v>20000000</v>
      </c>
      <c r="S451" s="45" t="s">
        <v>2234</v>
      </c>
      <c r="T451" s="50" t="s">
        <v>3021</v>
      </c>
      <c r="U451" s="51">
        <v>1</v>
      </c>
      <c r="V451" s="52">
        <v>43101</v>
      </c>
      <c r="W451" s="53">
        <v>12</v>
      </c>
      <c r="X451" s="43" t="s">
        <v>2955</v>
      </c>
      <c r="Y451" s="31">
        <f t="shared" si="6"/>
        <v>20000000</v>
      </c>
      <c r="Z451" s="31">
        <v>20000000</v>
      </c>
      <c r="AA451" s="31">
        <v>0</v>
      </c>
      <c r="AB451" s="54">
        <v>0</v>
      </c>
    </row>
    <row r="452" spans="1:28" s="30" customFormat="1" ht="30.6" hidden="1" x14ac:dyDescent="0.25">
      <c r="A452" s="43" t="s">
        <v>60</v>
      </c>
      <c r="B452" s="44" t="s">
        <v>84</v>
      </c>
      <c r="C452" s="45" t="s">
        <v>143</v>
      </c>
      <c r="D452" s="45" t="s">
        <v>188</v>
      </c>
      <c r="E452" s="45" t="s">
        <v>189</v>
      </c>
      <c r="F452" s="44">
        <v>365</v>
      </c>
      <c r="G452" s="46" t="s">
        <v>2210</v>
      </c>
      <c r="H452" s="45" t="s">
        <v>2211</v>
      </c>
      <c r="I452" s="44" t="s">
        <v>146</v>
      </c>
      <c r="J452" s="1">
        <v>100</v>
      </c>
      <c r="K452" s="1">
        <v>90</v>
      </c>
      <c r="L452" s="47">
        <v>100</v>
      </c>
      <c r="M452" s="1"/>
      <c r="N452" s="43" t="s">
        <v>2231</v>
      </c>
      <c r="O452" s="45" t="s">
        <v>2232</v>
      </c>
      <c r="P452" s="48" t="s">
        <v>2235</v>
      </c>
      <c r="Q452" s="45" t="str">
        <f>VLOOKUP(P452,'[1]PLAN DE ACCION 2017'!$Q$18:$R$1102,2,0)</f>
        <v>MODOS FERREOS ESTRCUTURADOS</v>
      </c>
      <c r="R452" s="49">
        <v>15040000000</v>
      </c>
      <c r="S452" s="45" t="s">
        <v>2789</v>
      </c>
      <c r="T452" s="50" t="s">
        <v>3021</v>
      </c>
      <c r="U452" s="51">
        <v>1</v>
      </c>
      <c r="V452" s="52">
        <v>43101</v>
      </c>
      <c r="W452" s="53">
        <v>12</v>
      </c>
      <c r="X452" s="43" t="s">
        <v>2955</v>
      </c>
      <c r="Y452" s="31">
        <f t="shared" si="6"/>
        <v>0</v>
      </c>
      <c r="Z452" s="31">
        <v>0</v>
      </c>
      <c r="AA452" s="31">
        <v>0</v>
      </c>
      <c r="AB452" s="54">
        <v>0</v>
      </c>
    </row>
    <row r="453" spans="1:28" s="30" customFormat="1" ht="30.6" hidden="1" x14ac:dyDescent="0.25">
      <c r="A453" s="43" t="s">
        <v>60</v>
      </c>
      <c r="B453" s="44" t="s">
        <v>84</v>
      </c>
      <c r="C453" s="45" t="s">
        <v>143</v>
      </c>
      <c r="D453" s="45" t="s">
        <v>188</v>
      </c>
      <c r="E453" s="45" t="s">
        <v>189</v>
      </c>
      <c r="F453" s="44">
        <v>365</v>
      </c>
      <c r="G453" s="46" t="s">
        <v>2210</v>
      </c>
      <c r="H453" s="45" t="s">
        <v>2211</v>
      </c>
      <c r="I453" s="44" t="s">
        <v>146</v>
      </c>
      <c r="J453" s="1">
        <v>100</v>
      </c>
      <c r="K453" s="1">
        <v>90</v>
      </c>
      <c r="L453" s="47">
        <v>100</v>
      </c>
      <c r="M453" s="1"/>
      <c r="N453" s="43" t="s">
        <v>2231</v>
      </c>
      <c r="O453" s="45" t="s">
        <v>2232</v>
      </c>
      <c r="P453" s="48" t="s">
        <v>2235</v>
      </c>
      <c r="Q453" s="45" t="str">
        <f>VLOOKUP(P453,'[1]PLAN DE ACCION 2017'!$Q$18:$R$1102,2,0)</f>
        <v>MODOS FERREOS ESTRCUTURADOS</v>
      </c>
      <c r="R453" s="49">
        <v>15040000000</v>
      </c>
      <c r="S453" s="45" t="s">
        <v>2788</v>
      </c>
      <c r="T453" s="50" t="s">
        <v>3021</v>
      </c>
      <c r="U453" s="51">
        <v>1</v>
      </c>
      <c r="V453" s="52">
        <v>43101</v>
      </c>
      <c r="W453" s="53">
        <v>12</v>
      </c>
      <c r="X453" s="43" t="s">
        <v>2955</v>
      </c>
      <c r="Y453" s="31">
        <f t="shared" si="6"/>
        <v>15000000000</v>
      </c>
      <c r="Z453" s="31">
        <v>15000000000</v>
      </c>
      <c r="AA453" s="31">
        <v>0</v>
      </c>
      <c r="AB453" s="54">
        <v>0</v>
      </c>
    </row>
    <row r="454" spans="1:28" s="30" customFormat="1" ht="30.6" hidden="1" x14ac:dyDescent="0.25">
      <c r="A454" s="43" t="s">
        <v>60</v>
      </c>
      <c r="B454" s="44" t="s">
        <v>84</v>
      </c>
      <c r="C454" s="45" t="s">
        <v>85</v>
      </c>
      <c r="D454" s="45" t="s">
        <v>405</v>
      </c>
      <c r="E454" s="45" t="s">
        <v>1780</v>
      </c>
      <c r="F454" s="44">
        <v>365</v>
      </c>
      <c r="G454" s="46" t="s">
        <v>2210</v>
      </c>
      <c r="H454" s="45" t="s">
        <v>2211</v>
      </c>
      <c r="I454" s="44" t="s">
        <v>146</v>
      </c>
      <c r="J454" s="1">
        <v>100</v>
      </c>
      <c r="K454" s="1">
        <v>90</v>
      </c>
      <c r="L454" s="47">
        <v>100</v>
      </c>
      <c r="M454" s="1"/>
      <c r="N454" s="43" t="s">
        <v>2231</v>
      </c>
      <c r="O454" s="45" t="s">
        <v>2232</v>
      </c>
      <c r="P454" s="48" t="s">
        <v>2235</v>
      </c>
      <c r="Q454" s="45" t="str">
        <f>VLOOKUP(P454,'[1]PLAN DE ACCION 2017'!$Q$18:$R$1102,2,0)</f>
        <v>MODOS FERREOS ESTRCUTURADOS</v>
      </c>
      <c r="R454" s="49">
        <v>15040000000</v>
      </c>
      <c r="S454" s="45" t="s">
        <v>2236</v>
      </c>
      <c r="T454" s="50" t="s">
        <v>3021</v>
      </c>
      <c r="U454" s="51">
        <v>1</v>
      </c>
      <c r="V454" s="52">
        <v>43101</v>
      </c>
      <c r="W454" s="53">
        <v>12</v>
      </c>
      <c r="X454" s="43" t="s">
        <v>2955</v>
      </c>
      <c r="Y454" s="31">
        <f t="shared" si="6"/>
        <v>40000000</v>
      </c>
      <c r="Z454" s="31">
        <v>40000000</v>
      </c>
      <c r="AA454" s="31">
        <v>0</v>
      </c>
      <c r="AB454" s="54">
        <v>0</v>
      </c>
    </row>
    <row r="455" spans="1:28" s="30" customFormat="1" ht="30.6" hidden="1" x14ac:dyDescent="0.25">
      <c r="A455" s="43" t="s">
        <v>60</v>
      </c>
      <c r="B455" s="44" t="s">
        <v>84</v>
      </c>
      <c r="C455" s="45" t="s">
        <v>143</v>
      </c>
      <c r="D455" s="45" t="s">
        <v>188</v>
      </c>
      <c r="E455" s="45" t="s">
        <v>189</v>
      </c>
      <c r="F455" s="44">
        <v>365</v>
      </c>
      <c r="G455" s="46" t="s">
        <v>2210</v>
      </c>
      <c r="H455" s="45" t="s">
        <v>2211</v>
      </c>
      <c r="I455" s="44" t="s">
        <v>146</v>
      </c>
      <c r="J455" s="1">
        <v>100</v>
      </c>
      <c r="K455" s="1">
        <v>90</v>
      </c>
      <c r="L455" s="47">
        <v>100</v>
      </c>
      <c r="M455" s="1"/>
      <c r="N455" s="43" t="s">
        <v>2231</v>
      </c>
      <c r="O455" s="45" t="s">
        <v>2232</v>
      </c>
      <c r="P455" s="48" t="s">
        <v>2237</v>
      </c>
      <c r="Q455" s="45" t="str">
        <f>VLOOKUP(P455,'[1]PLAN DE ACCION 2017'!$Q$18:$R$1102,2,0)</f>
        <v>MODO CARRETERO IMPLEMENTADO</v>
      </c>
      <c r="R455" s="49">
        <v>15000000</v>
      </c>
      <c r="S455" s="45" t="s">
        <v>2234</v>
      </c>
      <c r="T455" s="50" t="s">
        <v>3021</v>
      </c>
      <c r="U455" s="51">
        <v>1</v>
      </c>
      <c r="V455" s="52">
        <v>43101</v>
      </c>
      <c r="W455" s="53">
        <v>12</v>
      </c>
      <c r="X455" s="43" t="s">
        <v>2955</v>
      </c>
      <c r="Y455" s="31">
        <f t="shared" si="6"/>
        <v>15000000</v>
      </c>
      <c r="Z455" s="31">
        <v>15000000</v>
      </c>
      <c r="AA455" s="31">
        <v>0</v>
      </c>
      <c r="AB455" s="54">
        <v>0</v>
      </c>
    </row>
    <row r="456" spans="1:28" s="30" customFormat="1" ht="61.2" hidden="1" x14ac:dyDescent="0.25">
      <c r="A456" s="43" t="s">
        <v>60</v>
      </c>
      <c r="B456" s="44" t="s">
        <v>84</v>
      </c>
      <c r="C456" s="45" t="s">
        <v>143</v>
      </c>
      <c r="D456" s="45" t="s">
        <v>188</v>
      </c>
      <c r="E456" s="45" t="s">
        <v>189</v>
      </c>
      <c r="F456" s="44">
        <v>366</v>
      </c>
      <c r="G456" s="46" t="s">
        <v>2204</v>
      </c>
      <c r="H456" s="45" t="s">
        <v>2205</v>
      </c>
      <c r="I456" s="44" t="s">
        <v>90</v>
      </c>
      <c r="J456" s="1">
        <v>2</v>
      </c>
      <c r="K456" s="1">
        <v>2</v>
      </c>
      <c r="L456" s="47">
        <v>0</v>
      </c>
      <c r="M456" s="1"/>
      <c r="N456" s="43" t="s">
        <v>2206</v>
      </c>
      <c r="O456" s="45" t="s">
        <v>2207</v>
      </c>
      <c r="P456" s="48" t="s">
        <v>2619</v>
      </c>
      <c r="Q456" s="45" t="str">
        <f>VLOOKUP(P456,'[1]PLAN DE ACCION 2017'!$Q$18:$R$1102,2,0)</f>
        <v>CONSTRUCCIÓN FASES II Y III DE LA EXTENSIÓN DE LA TRONCAL NQS DE TRANSMILENIO AL MUNICIPIO DE SOACHA</v>
      </c>
      <c r="R456" s="49">
        <v>11416000000</v>
      </c>
      <c r="S456" s="45" t="s">
        <v>2786</v>
      </c>
      <c r="T456" s="50" t="s">
        <v>3021</v>
      </c>
      <c r="U456" s="51">
        <v>1</v>
      </c>
      <c r="V456" s="52">
        <v>43101</v>
      </c>
      <c r="W456" s="53">
        <v>12</v>
      </c>
      <c r="X456" s="43" t="s">
        <v>2955</v>
      </c>
      <c r="Y456" s="31">
        <f t="shared" si="6"/>
        <v>10876000000</v>
      </c>
      <c r="Z456" s="31">
        <v>10876000000</v>
      </c>
      <c r="AA456" s="31">
        <v>0</v>
      </c>
      <c r="AB456" s="54">
        <v>0</v>
      </c>
    </row>
    <row r="457" spans="1:28" s="30" customFormat="1" ht="61.2" hidden="1" x14ac:dyDescent="0.25">
      <c r="A457" s="43" t="s">
        <v>60</v>
      </c>
      <c r="B457" s="44" t="s">
        <v>84</v>
      </c>
      <c r="C457" s="45" t="s">
        <v>143</v>
      </c>
      <c r="D457" s="45" t="s">
        <v>188</v>
      </c>
      <c r="E457" s="45" t="s">
        <v>189</v>
      </c>
      <c r="F457" s="44">
        <v>366</v>
      </c>
      <c r="G457" s="46" t="s">
        <v>2204</v>
      </c>
      <c r="H457" s="45" t="s">
        <v>2205</v>
      </c>
      <c r="I457" s="44" t="s">
        <v>90</v>
      </c>
      <c r="J457" s="1">
        <v>2</v>
      </c>
      <c r="K457" s="1">
        <v>2</v>
      </c>
      <c r="L457" s="47">
        <v>0</v>
      </c>
      <c r="M457" s="1"/>
      <c r="N457" s="43" t="s">
        <v>2206</v>
      </c>
      <c r="O457" s="45" t="s">
        <v>2207</v>
      </c>
      <c r="P457" s="48" t="s">
        <v>2619</v>
      </c>
      <c r="Q457" s="45" t="str">
        <f>VLOOKUP(P457,'[1]PLAN DE ACCION 2017'!$Q$18:$R$1102,2,0)</f>
        <v>CONSTRUCCIÓN FASES II Y III DE LA EXTENSIÓN DE LA TRONCAL NQS DE TRANSMILENIO AL MUNICIPIO DE SOACHA</v>
      </c>
      <c r="R457" s="49">
        <v>11416000000</v>
      </c>
      <c r="S457" s="45" t="s">
        <v>2785</v>
      </c>
      <c r="T457" s="50" t="s">
        <v>3021</v>
      </c>
      <c r="U457" s="51">
        <v>1</v>
      </c>
      <c r="V457" s="52">
        <v>43101</v>
      </c>
      <c r="W457" s="53">
        <v>12</v>
      </c>
      <c r="X457" s="43" t="s">
        <v>2955</v>
      </c>
      <c r="Y457" s="31">
        <f t="shared" si="6"/>
        <v>540000000</v>
      </c>
      <c r="Z457" s="31">
        <v>540000000</v>
      </c>
      <c r="AA457" s="31">
        <v>0</v>
      </c>
      <c r="AB457" s="54">
        <v>0</v>
      </c>
    </row>
    <row r="458" spans="1:28" s="30" customFormat="1" ht="61.2" hidden="1" x14ac:dyDescent="0.25">
      <c r="A458" s="43" t="s">
        <v>60</v>
      </c>
      <c r="B458" s="44" t="s">
        <v>84</v>
      </c>
      <c r="C458" s="45" t="s">
        <v>143</v>
      </c>
      <c r="D458" s="45" t="s">
        <v>188</v>
      </c>
      <c r="E458" s="45" t="s">
        <v>189</v>
      </c>
      <c r="F458" s="44">
        <v>366</v>
      </c>
      <c r="G458" s="46" t="s">
        <v>2204</v>
      </c>
      <c r="H458" s="45" t="s">
        <v>2205</v>
      </c>
      <c r="I458" s="44" t="s">
        <v>90</v>
      </c>
      <c r="J458" s="1">
        <v>2</v>
      </c>
      <c r="K458" s="1">
        <v>2</v>
      </c>
      <c r="L458" s="47">
        <v>0</v>
      </c>
      <c r="M458" s="1"/>
      <c r="N458" s="43" t="s">
        <v>2206</v>
      </c>
      <c r="O458" s="45" t="s">
        <v>2207</v>
      </c>
      <c r="P458" s="48" t="s">
        <v>2208</v>
      </c>
      <c r="Q458" s="45" t="str">
        <f>VLOOKUP(P458,'[1]PLAN DE ACCION 2017'!$Q$18:$R$1102,2,0)</f>
        <v>GESTIÓN DEL PROYECTO Y COMUNICACIÓN ESTRATÉGICA RELACIONADA CON LA CONSTRUCCIÓN FASES II Y III DE LA EXTENSIÓN DE LA TRONCAL NQS DE TRANSMILENIO AL MUNICIPIO DE SOACHA</v>
      </c>
      <c r="R458" s="49">
        <v>50000000</v>
      </c>
      <c r="S458" s="45" t="s">
        <v>2209</v>
      </c>
      <c r="T458" s="50" t="s">
        <v>3021</v>
      </c>
      <c r="U458" s="51">
        <v>1</v>
      </c>
      <c r="V458" s="52">
        <v>43101</v>
      </c>
      <c r="W458" s="53">
        <v>12</v>
      </c>
      <c r="X458" s="43" t="s">
        <v>2955</v>
      </c>
      <c r="Y458" s="31">
        <f t="shared" si="6"/>
        <v>50000000</v>
      </c>
      <c r="Z458" s="31">
        <v>50000000</v>
      </c>
      <c r="AA458" s="31">
        <v>0</v>
      </c>
      <c r="AB458" s="54">
        <v>0</v>
      </c>
    </row>
    <row r="459" spans="1:28" s="30" customFormat="1" ht="40.799999999999997" hidden="1" x14ac:dyDescent="0.25">
      <c r="A459" s="43" t="s">
        <v>60</v>
      </c>
      <c r="B459" s="44" t="s">
        <v>84</v>
      </c>
      <c r="C459" s="45" t="s">
        <v>143</v>
      </c>
      <c r="D459" s="45" t="s">
        <v>188</v>
      </c>
      <c r="E459" s="45" t="s">
        <v>189</v>
      </c>
      <c r="F459" s="44">
        <v>367</v>
      </c>
      <c r="G459" s="46" t="s">
        <v>3066</v>
      </c>
      <c r="H459" s="45" t="s">
        <v>3067</v>
      </c>
      <c r="I459" s="44" t="s">
        <v>90</v>
      </c>
      <c r="J459" s="1">
        <v>1</v>
      </c>
      <c r="K459" s="57">
        <v>0.65</v>
      </c>
      <c r="L459" s="47">
        <v>0.2</v>
      </c>
      <c r="M459" s="1"/>
      <c r="N459" s="43" t="s">
        <v>2228</v>
      </c>
      <c r="O459" s="45" t="s">
        <v>2229</v>
      </c>
      <c r="P459" s="48" t="s">
        <v>2230</v>
      </c>
      <c r="Q459" s="45" t="str">
        <f>VLOOKUP(P459,'[1]PLAN DE ACCION 2017'!$Q$18:$R$1102,2,0)</f>
        <v>GESTIÓN Y ADMINISTRACIÓN DEL PROYECTO RELACIONADA CON LA IMPLEMENTACIÓN DE LA PRIMERA FASE DEL SISTEMA INTEGRADO DE TRASNPORTE REGIONAL</v>
      </c>
      <c r="R459" s="49">
        <v>120000000</v>
      </c>
      <c r="S459" s="45" t="s">
        <v>2209</v>
      </c>
      <c r="T459" s="50" t="s">
        <v>3021</v>
      </c>
      <c r="U459" s="51">
        <v>1</v>
      </c>
      <c r="V459" s="52">
        <v>43101</v>
      </c>
      <c r="W459" s="53">
        <v>12</v>
      </c>
      <c r="X459" s="43" t="s">
        <v>2955</v>
      </c>
      <c r="Y459" s="31">
        <f t="shared" si="6"/>
        <v>120000000</v>
      </c>
      <c r="Z459" s="31">
        <v>120000000</v>
      </c>
      <c r="AA459" s="31">
        <v>0</v>
      </c>
      <c r="AB459" s="54">
        <v>0</v>
      </c>
    </row>
    <row r="460" spans="1:28" s="30" customFormat="1" ht="51" hidden="1" x14ac:dyDescent="0.25">
      <c r="A460" s="43" t="s">
        <v>60</v>
      </c>
      <c r="B460" s="44" t="s">
        <v>84</v>
      </c>
      <c r="C460" s="45" t="s">
        <v>143</v>
      </c>
      <c r="D460" s="45" t="s">
        <v>188</v>
      </c>
      <c r="E460" s="45" t="s">
        <v>2218</v>
      </c>
      <c r="F460" s="44">
        <v>368</v>
      </c>
      <c r="G460" s="46" t="s">
        <v>2219</v>
      </c>
      <c r="H460" s="45" t="s">
        <v>2220</v>
      </c>
      <c r="I460" s="44" t="s">
        <v>90</v>
      </c>
      <c r="J460" s="1">
        <v>70</v>
      </c>
      <c r="K460" s="1">
        <v>0.4</v>
      </c>
      <c r="L460" s="47">
        <v>35</v>
      </c>
      <c r="M460" s="1"/>
      <c r="N460" s="43" t="s">
        <v>2221</v>
      </c>
      <c r="O460" s="45" t="s">
        <v>2222</v>
      </c>
      <c r="P460" s="48" t="s">
        <v>2223</v>
      </c>
      <c r="Q460" s="45" t="str">
        <f>VLOOKUP(P460,'[1]PLAN DE ACCION 2017'!$Q$18:$R$1102,2,0)</f>
        <v>RED DE CICLORUTAS</v>
      </c>
      <c r="R460" s="49">
        <v>750000000</v>
      </c>
      <c r="S460" s="45" t="s">
        <v>2227</v>
      </c>
      <c r="T460" s="50" t="s">
        <v>3029</v>
      </c>
      <c r="U460" s="51">
        <v>1312</v>
      </c>
      <c r="V460" s="52">
        <v>43101</v>
      </c>
      <c r="W460" s="53">
        <v>12</v>
      </c>
      <c r="X460" s="43" t="s">
        <v>2956</v>
      </c>
      <c r="Y460" s="31">
        <f t="shared" si="6"/>
        <v>230000000</v>
      </c>
      <c r="Z460" s="31">
        <v>230000000</v>
      </c>
      <c r="AA460" s="31">
        <v>0</v>
      </c>
      <c r="AB460" s="54">
        <v>0</v>
      </c>
    </row>
    <row r="461" spans="1:28" s="30" customFormat="1" ht="51" hidden="1" x14ac:dyDescent="0.25">
      <c r="A461" s="43" t="s">
        <v>60</v>
      </c>
      <c r="B461" s="44" t="s">
        <v>84</v>
      </c>
      <c r="C461" s="45" t="s">
        <v>143</v>
      </c>
      <c r="D461" s="45" t="s">
        <v>188</v>
      </c>
      <c r="E461" s="45" t="s">
        <v>2218</v>
      </c>
      <c r="F461" s="44">
        <v>368</v>
      </c>
      <c r="G461" s="46" t="s">
        <v>2219</v>
      </c>
      <c r="H461" s="45" t="s">
        <v>2220</v>
      </c>
      <c r="I461" s="44" t="s">
        <v>90</v>
      </c>
      <c r="J461" s="1">
        <v>70</v>
      </c>
      <c r="K461" s="1">
        <v>0.4</v>
      </c>
      <c r="L461" s="47">
        <v>35</v>
      </c>
      <c r="M461" s="1"/>
      <c r="N461" s="43" t="s">
        <v>2221</v>
      </c>
      <c r="O461" s="45" t="s">
        <v>2222</v>
      </c>
      <c r="P461" s="48" t="s">
        <v>2223</v>
      </c>
      <c r="Q461" s="45" t="str">
        <f>VLOOKUP(P461,'[1]PLAN DE ACCION 2017'!$Q$18:$R$1102,2,0)</f>
        <v>RED DE CICLORUTAS</v>
      </c>
      <c r="R461" s="49">
        <v>750000000</v>
      </c>
      <c r="S461" s="45" t="s">
        <v>2226</v>
      </c>
      <c r="T461" s="50" t="s">
        <v>3021</v>
      </c>
      <c r="U461" s="51">
        <v>10</v>
      </c>
      <c r="V461" s="52">
        <v>43101</v>
      </c>
      <c r="W461" s="53">
        <v>12</v>
      </c>
      <c r="X461" s="43" t="s">
        <v>2956</v>
      </c>
      <c r="Y461" s="31">
        <f t="shared" si="6"/>
        <v>20000000</v>
      </c>
      <c r="Z461" s="31">
        <v>20000000</v>
      </c>
      <c r="AA461" s="31">
        <v>0</v>
      </c>
      <c r="AB461" s="54">
        <v>0</v>
      </c>
    </row>
    <row r="462" spans="1:28" s="30" customFormat="1" ht="51" hidden="1" x14ac:dyDescent="0.25">
      <c r="A462" s="43" t="s">
        <v>60</v>
      </c>
      <c r="B462" s="44" t="s">
        <v>84</v>
      </c>
      <c r="C462" s="45" t="s">
        <v>143</v>
      </c>
      <c r="D462" s="45" t="s">
        <v>188</v>
      </c>
      <c r="E462" s="45" t="s">
        <v>2218</v>
      </c>
      <c r="F462" s="44">
        <v>368</v>
      </c>
      <c r="G462" s="46" t="s">
        <v>2219</v>
      </c>
      <c r="H462" s="45" t="s">
        <v>2220</v>
      </c>
      <c r="I462" s="44" t="s">
        <v>90</v>
      </c>
      <c r="J462" s="1">
        <v>70</v>
      </c>
      <c r="K462" s="1">
        <v>0.4</v>
      </c>
      <c r="L462" s="47">
        <v>35</v>
      </c>
      <c r="M462" s="1"/>
      <c r="N462" s="43" t="s">
        <v>2221</v>
      </c>
      <c r="O462" s="45" t="s">
        <v>2222</v>
      </c>
      <c r="P462" s="48" t="s">
        <v>2223</v>
      </c>
      <c r="Q462" s="45" t="str">
        <f>VLOOKUP(P462,'[1]PLAN DE ACCION 2017'!$Q$18:$R$1102,2,0)</f>
        <v>RED DE CICLORUTAS</v>
      </c>
      <c r="R462" s="49">
        <v>750000000</v>
      </c>
      <c r="S462" s="45" t="s">
        <v>2224</v>
      </c>
      <c r="T462" s="50" t="s">
        <v>3029</v>
      </c>
      <c r="U462" s="51">
        <v>2830</v>
      </c>
      <c r="V462" s="52">
        <v>43101</v>
      </c>
      <c r="W462" s="53">
        <v>12</v>
      </c>
      <c r="X462" s="43" t="s">
        <v>2956</v>
      </c>
      <c r="Y462" s="31">
        <f t="shared" si="6"/>
        <v>30000000</v>
      </c>
      <c r="Z462" s="31">
        <v>30000000</v>
      </c>
      <c r="AA462" s="31">
        <v>0</v>
      </c>
      <c r="AB462" s="54">
        <v>0</v>
      </c>
    </row>
    <row r="463" spans="1:28" s="30" customFormat="1" ht="51" hidden="1" x14ac:dyDescent="0.25">
      <c r="A463" s="43" t="s">
        <v>60</v>
      </c>
      <c r="B463" s="44" t="s">
        <v>84</v>
      </c>
      <c r="C463" s="45" t="s">
        <v>143</v>
      </c>
      <c r="D463" s="45" t="s">
        <v>188</v>
      </c>
      <c r="E463" s="45" t="s">
        <v>189</v>
      </c>
      <c r="F463" s="44">
        <v>368</v>
      </c>
      <c r="G463" s="46" t="s">
        <v>2219</v>
      </c>
      <c r="H463" s="45" t="s">
        <v>2220</v>
      </c>
      <c r="I463" s="44" t="s">
        <v>90</v>
      </c>
      <c r="J463" s="1">
        <v>70</v>
      </c>
      <c r="K463" s="1">
        <v>0.4</v>
      </c>
      <c r="L463" s="47">
        <v>35</v>
      </c>
      <c r="M463" s="1"/>
      <c r="N463" s="43" t="s">
        <v>2221</v>
      </c>
      <c r="O463" s="45" t="s">
        <v>2222</v>
      </c>
      <c r="P463" s="48" t="s">
        <v>2223</v>
      </c>
      <c r="Q463" s="45" t="str">
        <f>VLOOKUP(P463,'[1]PLAN DE ACCION 2017'!$Q$18:$R$1102,2,0)</f>
        <v>RED DE CICLORUTAS</v>
      </c>
      <c r="R463" s="49">
        <v>750000000</v>
      </c>
      <c r="S463" s="45" t="s">
        <v>2787</v>
      </c>
      <c r="T463" s="50" t="s">
        <v>3029</v>
      </c>
      <c r="U463" s="51">
        <v>10</v>
      </c>
      <c r="V463" s="52">
        <v>43101</v>
      </c>
      <c r="W463" s="53">
        <v>12</v>
      </c>
      <c r="X463" s="43" t="s">
        <v>2956</v>
      </c>
      <c r="Y463" s="31">
        <f t="shared" si="6"/>
        <v>40000000</v>
      </c>
      <c r="Z463" s="31">
        <v>40000000</v>
      </c>
      <c r="AA463" s="31">
        <v>0</v>
      </c>
      <c r="AB463" s="54">
        <v>0</v>
      </c>
    </row>
    <row r="464" spans="1:28" s="30" customFormat="1" ht="51" hidden="1" x14ac:dyDescent="0.25">
      <c r="A464" s="43" t="s">
        <v>60</v>
      </c>
      <c r="B464" s="44" t="s">
        <v>84</v>
      </c>
      <c r="C464" s="45" t="s">
        <v>143</v>
      </c>
      <c r="D464" s="45" t="s">
        <v>188</v>
      </c>
      <c r="E464" s="45" t="s">
        <v>2218</v>
      </c>
      <c r="F464" s="44">
        <v>368</v>
      </c>
      <c r="G464" s="46" t="s">
        <v>2219</v>
      </c>
      <c r="H464" s="45" t="s">
        <v>2220</v>
      </c>
      <c r="I464" s="44" t="s">
        <v>90</v>
      </c>
      <c r="J464" s="1">
        <v>70</v>
      </c>
      <c r="K464" s="1">
        <v>0.4</v>
      </c>
      <c r="L464" s="47">
        <v>35</v>
      </c>
      <c r="M464" s="1"/>
      <c r="N464" s="43" t="s">
        <v>2221</v>
      </c>
      <c r="O464" s="45" t="s">
        <v>2222</v>
      </c>
      <c r="P464" s="48" t="s">
        <v>2223</v>
      </c>
      <c r="Q464" s="45" t="str">
        <f>VLOOKUP(P464,'[1]PLAN DE ACCION 2017'!$Q$18:$R$1102,2,0)</f>
        <v>RED DE CICLORUTAS</v>
      </c>
      <c r="R464" s="49">
        <v>750000000</v>
      </c>
      <c r="S464" s="45" t="s">
        <v>2225</v>
      </c>
      <c r="T464" s="50" t="s">
        <v>3030</v>
      </c>
      <c r="U464" s="51">
        <v>2147</v>
      </c>
      <c r="V464" s="52">
        <v>43101</v>
      </c>
      <c r="W464" s="53">
        <v>12</v>
      </c>
      <c r="X464" s="43" t="s">
        <v>2956</v>
      </c>
      <c r="Y464" s="31">
        <f t="shared" si="6"/>
        <v>280000000</v>
      </c>
      <c r="Z464" s="31">
        <v>280000000</v>
      </c>
      <c r="AA464" s="31">
        <v>0</v>
      </c>
      <c r="AB464" s="54">
        <v>0</v>
      </c>
    </row>
    <row r="465" spans="1:28" s="30" customFormat="1" ht="51" hidden="1" x14ac:dyDescent="0.25">
      <c r="A465" s="43" t="s">
        <v>60</v>
      </c>
      <c r="B465" s="44" t="s">
        <v>84</v>
      </c>
      <c r="C465" s="45" t="s">
        <v>43</v>
      </c>
      <c r="D465" s="45" t="s">
        <v>156</v>
      </c>
      <c r="E465" s="45" t="s">
        <v>599</v>
      </c>
      <c r="F465" s="44">
        <v>368</v>
      </c>
      <c r="G465" s="46" t="s">
        <v>2219</v>
      </c>
      <c r="H465" s="45" t="s">
        <v>2220</v>
      </c>
      <c r="I465" s="44" t="s">
        <v>90</v>
      </c>
      <c r="J465" s="1">
        <v>70</v>
      </c>
      <c r="K465" s="1">
        <v>0.4</v>
      </c>
      <c r="L465" s="47">
        <v>35</v>
      </c>
      <c r="M465" s="1"/>
      <c r="N465" s="43" t="s">
        <v>2221</v>
      </c>
      <c r="O465" s="45" t="s">
        <v>2222</v>
      </c>
      <c r="P465" s="48" t="s">
        <v>2223</v>
      </c>
      <c r="Q465" s="45" t="str">
        <f>VLOOKUP(P465,'[1]PLAN DE ACCION 2017'!$Q$18:$R$1102,2,0)</f>
        <v>RED DE CICLORUTAS</v>
      </c>
      <c r="R465" s="49">
        <v>750000000</v>
      </c>
      <c r="S465" s="45" t="s">
        <v>193</v>
      </c>
      <c r="T465" s="50" t="s">
        <v>3021</v>
      </c>
      <c r="U465" s="51">
        <v>1</v>
      </c>
      <c r="V465" s="52">
        <v>43101</v>
      </c>
      <c r="W465" s="53">
        <v>12</v>
      </c>
      <c r="X465" s="43" t="s">
        <v>2956</v>
      </c>
      <c r="Y465" s="31">
        <f t="shared" si="6"/>
        <v>150000000</v>
      </c>
      <c r="Z465" s="31">
        <v>150000000</v>
      </c>
      <c r="AA465" s="31">
        <v>0</v>
      </c>
      <c r="AB465" s="54">
        <v>0</v>
      </c>
    </row>
    <row r="466" spans="1:28" s="30" customFormat="1" ht="51" hidden="1" x14ac:dyDescent="0.25">
      <c r="A466" s="43" t="s">
        <v>60</v>
      </c>
      <c r="B466" s="44" t="s">
        <v>84</v>
      </c>
      <c r="C466" s="45" t="s">
        <v>85</v>
      </c>
      <c r="D466" s="45" t="s">
        <v>405</v>
      </c>
      <c r="E466" s="45" t="s">
        <v>1780</v>
      </c>
      <c r="F466" s="44">
        <v>368</v>
      </c>
      <c r="G466" s="46" t="s">
        <v>2219</v>
      </c>
      <c r="H466" s="45" t="s">
        <v>2220</v>
      </c>
      <c r="I466" s="44" t="s">
        <v>90</v>
      </c>
      <c r="J466" s="1">
        <v>70</v>
      </c>
      <c r="K466" s="1">
        <v>0.4</v>
      </c>
      <c r="L466" s="47">
        <v>35</v>
      </c>
      <c r="M466" s="1"/>
      <c r="N466" s="43" t="s">
        <v>2221</v>
      </c>
      <c r="O466" s="45" t="s">
        <v>2222</v>
      </c>
      <c r="P466" s="48" t="s">
        <v>2621</v>
      </c>
      <c r="Q466" s="45" t="str">
        <f>VLOOKUP(P466,'[1]PLAN DE ACCION 2017'!$Q$18:$R$1102,2,0)</f>
        <v>GESTION PARA EL FORTALECIMIENTO INSTITUCIONAL</v>
      </c>
      <c r="R466" s="49">
        <v>50000000</v>
      </c>
      <c r="S466" s="45" t="s">
        <v>2236</v>
      </c>
      <c r="T466" s="50" t="s">
        <v>3021</v>
      </c>
      <c r="U466" s="51">
        <v>1</v>
      </c>
      <c r="V466" s="52">
        <v>43101</v>
      </c>
      <c r="W466" s="53">
        <v>12</v>
      </c>
      <c r="X466" s="43" t="s">
        <v>2956</v>
      </c>
      <c r="Y466" s="31">
        <f t="shared" si="6"/>
        <v>50000000</v>
      </c>
      <c r="Z466" s="31">
        <v>50000000</v>
      </c>
      <c r="AA466" s="31">
        <v>0</v>
      </c>
      <c r="AB466" s="54">
        <v>0</v>
      </c>
    </row>
    <row r="467" spans="1:28" s="30" customFormat="1" ht="20.399999999999999" hidden="1" x14ac:dyDescent="0.25">
      <c r="A467" s="43" t="s">
        <v>60</v>
      </c>
      <c r="B467" s="44" t="s">
        <v>84</v>
      </c>
      <c r="C467" s="45" t="s">
        <v>143</v>
      </c>
      <c r="D467" s="45" t="s">
        <v>188</v>
      </c>
      <c r="E467" s="45" t="s">
        <v>2218</v>
      </c>
      <c r="F467" s="44">
        <v>369</v>
      </c>
      <c r="G467" s="46" t="s">
        <v>2253</v>
      </c>
      <c r="H467" s="45" t="s">
        <v>2254</v>
      </c>
      <c r="I467" s="44" t="s">
        <v>90</v>
      </c>
      <c r="J467" s="1">
        <v>1</v>
      </c>
      <c r="K467" s="1">
        <v>0.5</v>
      </c>
      <c r="L467" s="47">
        <v>0.5</v>
      </c>
      <c r="M467" s="1"/>
      <c r="N467" s="43" t="s">
        <v>2255</v>
      </c>
      <c r="O467" s="45" t="s">
        <v>2256</v>
      </c>
      <c r="P467" s="48" t="s">
        <v>2257</v>
      </c>
      <c r="Q467" s="45" t="str">
        <f>VLOOKUP(P467,'[1]PLAN DE ACCION 2017'!$Q$18:$R$1102,2,0)</f>
        <v>Plan vial departamental diseñado</v>
      </c>
      <c r="R467" s="49">
        <v>200000000</v>
      </c>
      <c r="S467" s="45" t="s">
        <v>2259</v>
      </c>
      <c r="T467" s="50" t="s">
        <v>3021</v>
      </c>
      <c r="U467" s="51">
        <v>1</v>
      </c>
      <c r="V467" s="52">
        <v>43101</v>
      </c>
      <c r="W467" s="53">
        <v>12</v>
      </c>
      <c r="X467" s="43" t="s">
        <v>2956</v>
      </c>
      <c r="Y467" s="31">
        <f t="shared" ref="Y467:Y530" si="7">+Z467+AA467</f>
        <v>30000000</v>
      </c>
      <c r="Z467" s="31">
        <v>30000000</v>
      </c>
      <c r="AA467" s="31">
        <v>0</v>
      </c>
      <c r="AB467" s="54" t="e">
        <v>#N/A</v>
      </c>
    </row>
    <row r="468" spans="1:28" s="30" customFormat="1" ht="20.399999999999999" hidden="1" x14ac:dyDescent="0.25">
      <c r="A468" s="43" t="s">
        <v>60</v>
      </c>
      <c r="B468" s="44" t="s">
        <v>84</v>
      </c>
      <c r="C468" s="45" t="s">
        <v>143</v>
      </c>
      <c r="D468" s="45" t="s">
        <v>188</v>
      </c>
      <c r="E468" s="45" t="s">
        <v>2218</v>
      </c>
      <c r="F468" s="44">
        <v>369</v>
      </c>
      <c r="G468" s="46" t="s">
        <v>2253</v>
      </c>
      <c r="H468" s="45" t="s">
        <v>2254</v>
      </c>
      <c r="I468" s="44" t="s">
        <v>90</v>
      </c>
      <c r="J468" s="1">
        <v>1</v>
      </c>
      <c r="K468" s="1">
        <v>0.5</v>
      </c>
      <c r="L468" s="47">
        <v>0.5</v>
      </c>
      <c r="M468" s="1"/>
      <c r="N468" s="43" t="s">
        <v>2255</v>
      </c>
      <c r="O468" s="45" t="s">
        <v>2256</v>
      </c>
      <c r="P468" s="48" t="s">
        <v>2257</v>
      </c>
      <c r="Q468" s="45" t="str">
        <f>VLOOKUP(P468,'[1]PLAN DE ACCION 2017'!$Q$18:$R$1102,2,0)</f>
        <v>Plan vial departamental diseñado</v>
      </c>
      <c r="R468" s="49">
        <v>200000000</v>
      </c>
      <c r="S468" s="45" t="s">
        <v>2258</v>
      </c>
      <c r="T468" s="50" t="s">
        <v>3021</v>
      </c>
      <c r="U468" s="51">
        <v>1</v>
      </c>
      <c r="V468" s="52">
        <v>43101</v>
      </c>
      <c r="W468" s="53">
        <v>12</v>
      </c>
      <c r="X468" s="43" t="s">
        <v>2956</v>
      </c>
      <c r="Y468" s="31">
        <f t="shared" si="7"/>
        <v>170000000</v>
      </c>
      <c r="Z468" s="31">
        <v>170000000</v>
      </c>
      <c r="AA468" s="31">
        <v>0</v>
      </c>
      <c r="AB468" s="54">
        <v>0</v>
      </c>
    </row>
    <row r="469" spans="1:28" s="30" customFormat="1" ht="40.799999999999997" hidden="1" x14ac:dyDescent="0.25">
      <c r="A469" s="43" t="s">
        <v>60</v>
      </c>
      <c r="B469" s="44" t="s">
        <v>84</v>
      </c>
      <c r="C469" s="45" t="s">
        <v>143</v>
      </c>
      <c r="D469" s="45" t="s">
        <v>188</v>
      </c>
      <c r="E469" s="45" t="s">
        <v>2218</v>
      </c>
      <c r="F469" s="44">
        <v>370</v>
      </c>
      <c r="G469" s="46" t="s">
        <v>2238</v>
      </c>
      <c r="H469" s="45" t="s">
        <v>2239</v>
      </c>
      <c r="I469" s="44" t="s">
        <v>90</v>
      </c>
      <c r="J469" s="1">
        <v>1</v>
      </c>
      <c r="K469" s="1">
        <v>1</v>
      </c>
      <c r="L469" s="47">
        <v>0</v>
      </c>
      <c r="M469" s="1"/>
      <c r="N469" s="43" t="s">
        <v>2240</v>
      </c>
      <c r="O469" s="45" t="s">
        <v>2241</v>
      </c>
      <c r="P469" s="48" t="s">
        <v>2242</v>
      </c>
      <c r="Q469" s="45" t="str">
        <f>VLOOKUP(P469,'[1]PLAN DE ACCION 2017'!$Q$18:$R$1102,2,0)</f>
        <v>GESTIÓN INSTITUCIONAL</v>
      </c>
      <c r="R469" s="49">
        <v>2200000000</v>
      </c>
      <c r="S469" s="45" t="s">
        <v>2244</v>
      </c>
      <c r="T469" s="50" t="s">
        <v>3021</v>
      </c>
      <c r="U469" s="51">
        <v>1</v>
      </c>
      <c r="V469" s="52">
        <v>43101</v>
      </c>
      <c r="W469" s="53">
        <v>12</v>
      </c>
      <c r="X469" s="43" t="s">
        <v>2243</v>
      </c>
      <c r="Y469" s="31">
        <f t="shared" si="7"/>
        <v>1560000000</v>
      </c>
      <c r="Z469" s="31">
        <v>1560000000</v>
      </c>
      <c r="AA469" s="31">
        <v>0</v>
      </c>
      <c r="AB469" s="54">
        <v>0</v>
      </c>
    </row>
    <row r="470" spans="1:28" s="30" customFormat="1" ht="40.799999999999997" hidden="1" x14ac:dyDescent="0.25">
      <c r="A470" s="43" t="s">
        <v>60</v>
      </c>
      <c r="B470" s="44" t="s">
        <v>84</v>
      </c>
      <c r="C470" s="45" t="s">
        <v>143</v>
      </c>
      <c r="D470" s="45" t="s">
        <v>188</v>
      </c>
      <c r="E470" s="45" t="s">
        <v>2218</v>
      </c>
      <c r="F470" s="44">
        <v>370</v>
      </c>
      <c r="G470" s="46" t="s">
        <v>2238</v>
      </c>
      <c r="H470" s="45" t="s">
        <v>2239</v>
      </c>
      <c r="I470" s="44" t="s">
        <v>90</v>
      </c>
      <c r="J470" s="1">
        <v>1</v>
      </c>
      <c r="K470" s="1">
        <v>1</v>
      </c>
      <c r="L470" s="47">
        <v>0</v>
      </c>
      <c r="M470" s="1"/>
      <c r="N470" s="43" t="s">
        <v>2240</v>
      </c>
      <c r="O470" s="45" t="s">
        <v>2241</v>
      </c>
      <c r="P470" s="48" t="s">
        <v>2242</v>
      </c>
      <c r="Q470" s="45" t="str">
        <f>VLOOKUP(P470,'[1]PLAN DE ACCION 2017'!$Q$18:$R$1102,2,0)</f>
        <v>GESTIÓN INSTITUCIONAL</v>
      </c>
      <c r="R470" s="49">
        <v>2200000000</v>
      </c>
      <c r="S470" s="45" t="s">
        <v>2791</v>
      </c>
      <c r="T470" s="50" t="s">
        <v>3021</v>
      </c>
      <c r="U470" s="51">
        <v>1</v>
      </c>
      <c r="V470" s="52">
        <v>43101</v>
      </c>
      <c r="W470" s="53">
        <v>12</v>
      </c>
      <c r="X470" s="43" t="s">
        <v>2243</v>
      </c>
      <c r="Y470" s="31">
        <f t="shared" si="7"/>
        <v>640000000</v>
      </c>
      <c r="Z470" s="31">
        <v>640000000</v>
      </c>
      <c r="AA470" s="31">
        <v>0</v>
      </c>
      <c r="AB470" s="54">
        <v>0</v>
      </c>
    </row>
    <row r="471" spans="1:28" s="30" customFormat="1" ht="20.399999999999999" hidden="1" x14ac:dyDescent="0.25">
      <c r="A471" s="43" t="s">
        <v>60</v>
      </c>
      <c r="B471" s="44" t="s">
        <v>84</v>
      </c>
      <c r="C471" s="45" t="s">
        <v>143</v>
      </c>
      <c r="D471" s="45" t="s">
        <v>188</v>
      </c>
      <c r="E471" s="45" t="s">
        <v>2218</v>
      </c>
      <c r="F471" s="44">
        <v>370</v>
      </c>
      <c r="G471" s="46" t="s">
        <v>2238</v>
      </c>
      <c r="H471" s="45" t="s">
        <v>2239</v>
      </c>
      <c r="I471" s="44" t="s">
        <v>90</v>
      </c>
      <c r="J471" s="1">
        <v>1</v>
      </c>
      <c r="K471" s="1">
        <v>1</v>
      </c>
      <c r="L471" s="47">
        <v>0</v>
      </c>
      <c r="M471" s="1"/>
      <c r="N471" s="43" t="s">
        <v>2240</v>
      </c>
      <c r="O471" s="45" t="s">
        <v>2241</v>
      </c>
      <c r="P471" s="48" t="s">
        <v>2245</v>
      </c>
      <c r="Q471" s="45" t="str">
        <f>VLOOKUP(P471,'[1]PLAN DE ACCION 2017'!$Q$18:$R$1102,2,0)</f>
        <v>SEGURIDAD VIAL</v>
      </c>
      <c r="R471" s="49">
        <v>4949329000</v>
      </c>
      <c r="S471" s="45" t="s">
        <v>2247</v>
      </c>
      <c r="T471" s="50" t="s">
        <v>3031</v>
      </c>
      <c r="U471" s="51">
        <v>30</v>
      </c>
      <c r="V471" s="52">
        <v>43101</v>
      </c>
      <c r="W471" s="53">
        <v>12</v>
      </c>
      <c r="X471" s="43" t="s">
        <v>2956</v>
      </c>
      <c r="Y471" s="31">
        <f t="shared" si="7"/>
        <v>1000000000</v>
      </c>
      <c r="Z471" s="31">
        <v>1000000000</v>
      </c>
      <c r="AA471" s="31">
        <v>0</v>
      </c>
      <c r="AB471" s="54">
        <v>0</v>
      </c>
    </row>
    <row r="472" spans="1:28" s="30" customFormat="1" ht="20.399999999999999" hidden="1" x14ac:dyDescent="0.25">
      <c r="A472" s="43" t="s">
        <v>60</v>
      </c>
      <c r="B472" s="44" t="s">
        <v>84</v>
      </c>
      <c r="C472" s="45" t="s">
        <v>143</v>
      </c>
      <c r="D472" s="45" t="s">
        <v>188</v>
      </c>
      <c r="E472" s="45" t="s">
        <v>2218</v>
      </c>
      <c r="F472" s="44">
        <v>370</v>
      </c>
      <c r="G472" s="46" t="s">
        <v>2238</v>
      </c>
      <c r="H472" s="45" t="s">
        <v>2239</v>
      </c>
      <c r="I472" s="44" t="s">
        <v>90</v>
      </c>
      <c r="J472" s="1">
        <v>1</v>
      </c>
      <c r="K472" s="1">
        <v>1</v>
      </c>
      <c r="L472" s="47">
        <v>0</v>
      </c>
      <c r="M472" s="1"/>
      <c r="N472" s="43" t="s">
        <v>2240</v>
      </c>
      <c r="O472" s="45" t="s">
        <v>2241</v>
      </c>
      <c r="P472" s="48" t="s">
        <v>2245</v>
      </c>
      <c r="Q472" s="45" t="str">
        <f>VLOOKUP(P472,'[1]PLAN DE ACCION 2017'!$Q$18:$R$1102,2,0)</f>
        <v>SEGURIDAD VIAL</v>
      </c>
      <c r="R472" s="49">
        <v>4949329000</v>
      </c>
      <c r="S472" s="45" t="s">
        <v>2246</v>
      </c>
      <c r="T472" s="50" t="s">
        <v>3031</v>
      </c>
      <c r="U472" s="51">
        <v>20</v>
      </c>
      <c r="V472" s="52">
        <v>43101</v>
      </c>
      <c r="W472" s="53">
        <v>12</v>
      </c>
      <c r="X472" s="43" t="s">
        <v>2956</v>
      </c>
      <c r="Y472" s="31">
        <f t="shared" si="7"/>
        <v>749329000</v>
      </c>
      <c r="Z472" s="31">
        <v>749329000</v>
      </c>
      <c r="AA472" s="31">
        <v>0</v>
      </c>
      <c r="AB472" s="54">
        <v>0</v>
      </c>
    </row>
    <row r="473" spans="1:28" s="30" customFormat="1" ht="20.399999999999999" hidden="1" x14ac:dyDescent="0.25">
      <c r="A473" s="43" t="s">
        <v>60</v>
      </c>
      <c r="B473" s="44" t="s">
        <v>84</v>
      </c>
      <c r="C473" s="45" t="s">
        <v>143</v>
      </c>
      <c r="D473" s="45" t="s">
        <v>188</v>
      </c>
      <c r="E473" s="45" t="s">
        <v>2218</v>
      </c>
      <c r="F473" s="44">
        <v>370</v>
      </c>
      <c r="G473" s="46" t="s">
        <v>2238</v>
      </c>
      <c r="H473" s="45" t="s">
        <v>2239</v>
      </c>
      <c r="I473" s="44" t="s">
        <v>90</v>
      </c>
      <c r="J473" s="1">
        <v>1</v>
      </c>
      <c r="K473" s="1">
        <v>1</v>
      </c>
      <c r="L473" s="47">
        <v>0</v>
      </c>
      <c r="M473" s="1"/>
      <c r="N473" s="43" t="s">
        <v>2240</v>
      </c>
      <c r="O473" s="45" t="s">
        <v>2241</v>
      </c>
      <c r="P473" s="48" t="s">
        <v>2245</v>
      </c>
      <c r="Q473" s="45" t="str">
        <f>VLOOKUP(P473,'[1]PLAN DE ACCION 2017'!$Q$18:$R$1102,2,0)</f>
        <v>SEGURIDAD VIAL</v>
      </c>
      <c r="R473" s="49">
        <v>4949329000</v>
      </c>
      <c r="S473" s="45" t="s">
        <v>2793</v>
      </c>
      <c r="T473" s="50" t="s">
        <v>3021</v>
      </c>
      <c r="U473" s="51">
        <v>1</v>
      </c>
      <c r="V473" s="52">
        <v>43101</v>
      </c>
      <c r="W473" s="53">
        <v>12</v>
      </c>
      <c r="X473" s="43" t="s">
        <v>2243</v>
      </c>
      <c r="Y473" s="31">
        <f t="shared" si="7"/>
        <v>70000000</v>
      </c>
      <c r="Z473" s="31">
        <v>70000000</v>
      </c>
      <c r="AA473" s="31">
        <v>0</v>
      </c>
      <c r="AB473" s="54">
        <v>0</v>
      </c>
    </row>
    <row r="474" spans="1:28" s="30" customFormat="1" ht="40.799999999999997" hidden="1" x14ac:dyDescent="0.25">
      <c r="A474" s="43" t="s">
        <v>60</v>
      </c>
      <c r="B474" s="44" t="s">
        <v>84</v>
      </c>
      <c r="C474" s="45" t="s">
        <v>143</v>
      </c>
      <c r="D474" s="45" t="s">
        <v>188</v>
      </c>
      <c r="E474" s="45" t="s">
        <v>2218</v>
      </c>
      <c r="F474" s="44">
        <v>370</v>
      </c>
      <c r="G474" s="46" t="s">
        <v>2238</v>
      </c>
      <c r="H474" s="45" t="s">
        <v>2239</v>
      </c>
      <c r="I474" s="44" t="s">
        <v>90</v>
      </c>
      <c r="J474" s="1">
        <v>1</v>
      </c>
      <c r="K474" s="1">
        <v>1</v>
      </c>
      <c r="L474" s="47">
        <v>0</v>
      </c>
      <c r="M474" s="1"/>
      <c r="N474" s="43" t="s">
        <v>2240</v>
      </c>
      <c r="O474" s="45" t="s">
        <v>2241</v>
      </c>
      <c r="P474" s="48" t="s">
        <v>2245</v>
      </c>
      <c r="Q474" s="45" t="str">
        <f>VLOOKUP(P474,'[1]PLAN DE ACCION 2017'!$Q$18:$R$1102,2,0)</f>
        <v>SEGURIDAD VIAL</v>
      </c>
      <c r="R474" s="49">
        <v>4949329000</v>
      </c>
      <c r="S474" s="45" t="s">
        <v>2248</v>
      </c>
      <c r="T474" s="50" t="s">
        <v>3021</v>
      </c>
      <c r="U474" s="51">
        <v>1</v>
      </c>
      <c r="V474" s="52">
        <v>43101</v>
      </c>
      <c r="W474" s="53">
        <v>12</v>
      </c>
      <c r="X474" s="43" t="s">
        <v>2243</v>
      </c>
      <c r="Y474" s="31">
        <f t="shared" si="7"/>
        <v>1800000000</v>
      </c>
      <c r="Z474" s="31">
        <v>1800000000</v>
      </c>
      <c r="AA474" s="31">
        <v>0</v>
      </c>
      <c r="AB474" s="54" t="e">
        <v>#VALUE!</v>
      </c>
    </row>
    <row r="475" spans="1:28" s="30" customFormat="1" ht="61.2" hidden="1" x14ac:dyDescent="0.25">
      <c r="A475" s="43" t="s">
        <v>60</v>
      </c>
      <c r="B475" s="44" t="s">
        <v>84</v>
      </c>
      <c r="C475" s="45" t="s">
        <v>143</v>
      </c>
      <c r="D475" s="45" t="s">
        <v>188</v>
      </c>
      <c r="E475" s="45" t="s">
        <v>2218</v>
      </c>
      <c r="F475" s="44">
        <v>370</v>
      </c>
      <c r="G475" s="46" t="s">
        <v>2238</v>
      </c>
      <c r="H475" s="45" t="s">
        <v>2239</v>
      </c>
      <c r="I475" s="44" t="s">
        <v>90</v>
      </c>
      <c r="J475" s="1">
        <v>1</v>
      </c>
      <c r="K475" s="1">
        <v>1</v>
      </c>
      <c r="L475" s="47">
        <v>0</v>
      </c>
      <c r="M475" s="1"/>
      <c r="N475" s="43" t="s">
        <v>2240</v>
      </c>
      <c r="O475" s="45" t="s">
        <v>2241</v>
      </c>
      <c r="P475" s="48" t="s">
        <v>2245</v>
      </c>
      <c r="Q475" s="45" t="str">
        <f>VLOOKUP(P475,'[1]PLAN DE ACCION 2017'!$Q$18:$R$1102,2,0)</f>
        <v>SEGURIDAD VIAL</v>
      </c>
      <c r="R475" s="49">
        <v>4949329000</v>
      </c>
      <c r="S475" s="45" t="s">
        <v>2792</v>
      </c>
      <c r="T475" s="50" t="s">
        <v>3021</v>
      </c>
      <c r="U475" s="51">
        <v>1</v>
      </c>
      <c r="V475" s="52">
        <v>43101</v>
      </c>
      <c r="W475" s="53">
        <v>12</v>
      </c>
      <c r="X475" s="43" t="s">
        <v>2243</v>
      </c>
      <c r="Y475" s="31">
        <f t="shared" si="7"/>
        <v>1200000000</v>
      </c>
      <c r="Z475" s="31">
        <v>1200000000</v>
      </c>
      <c r="AA475" s="31">
        <v>0</v>
      </c>
      <c r="AB475" s="54">
        <v>0</v>
      </c>
    </row>
    <row r="476" spans="1:28" s="30" customFormat="1" ht="71.400000000000006" hidden="1" x14ac:dyDescent="0.25">
      <c r="A476" s="43" t="s">
        <v>60</v>
      </c>
      <c r="B476" s="44" t="s">
        <v>84</v>
      </c>
      <c r="C476" s="45" t="s">
        <v>143</v>
      </c>
      <c r="D476" s="45" t="s">
        <v>188</v>
      </c>
      <c r="E476" s="45" t="s">
        <v>2218</v>
      </c>
      <c r="F476" s="44">
        <v>370</v>
      </c>
      <c r="G476" s="46" t="s">
        <v>2238</v>
      </c>
      <c r="H476" s="45" t="s">
        <v>2239</v>
      </c>
      <c r="I476" s="44" t="s">
        <v>90</v>
      </c>
      <c r="J476" s="1">
        <v>1</v>
      </c>
      <c r="K476" s="1">
        <v>1</v>
      </c>
      <c r="L476" s="47">
        <v>0</v>
      </c>
      <c r="M476" s="1"/>
      <c r="N476" s="43" t="s">
        <v>2240</v>
      </c>
      <c r="O476" s="45" t="s">
        <v>2241</v>
      </c>
      <c r="P476" s="48" t="s">
        <v>2245</v>
      </c>
      <c r="Q476" s="45" t="str">
        <f>VLOOKUP(P476,'[1]PLAN DE ACCION 2017'!$Q$18:$R$1102,2,0)</f>
        <v>SEGURIDAD VIAL</v>
      </c>
      <c r="R476" s="49">
        <v>4949329000</v>
      </c>
      <c r="S476" s="45" t="s">
        <v>2794</v>
      </c>
      <c r="T476" s="50" t="s">
        <v>3021</v>
      </c>
      <c r="U476" s="51">
        <v>1</v>
      </c>
      <c r="V476" s="52">
        <v>43101</v>
      </c>
      <c r="W476" s="53">
        <v>12</v>
      </c>
      <c r="X476" s="43" t="s">
        <v>2243</v>
      </c>
      <c r="Y476" s="31">
        <f t="shared" si="7"/>
        <v>130000000</v>
      </c>
      <c r="Z476" s="31">
        <v>130000000</v>
      </c>
      <c r="AA476" s="31">
        <v>0</v>
      </c>
      <c r="AB476" s="54">
        <v>0</v>
      </c>
    </row>
    <row r="477" spans="1:28" s="30" customFormat="1" ht="30.6" hidden="1" x14ac:dyDescent="0.25">
      <c r="A477" s="43" t="s">
        <v>60</v>
      </c>
      <c r="B477" s="44" t="s">
        <v>84</v>
      </c>
      <c r="C477" s="45" t="s">
        <v>143</v>
      </c>
      <c r="D477" s="45" t="s">
        <v>188</v>
      </c>
      <c r="E477" s="45" t="s">
        <v>2218</v>
      </c>
      <c r="F477" s="44">
        <v>370</v>
      </c>
      <c r="G477" s="46" t="s">
        <v>2238</v>
      </c>
      <c r="H477" s="45" t="s">
        <v>2239</v>
      </c>
      <c r="I477" s="44" t="s">
        <v>90</v>
      </c>
      <c r="J477" s="1">
        <v>1</v>
      </c>
      <c r="K477" s="1">
        <v>1</v>
      </c>
      <c r="L477" s="47">
        <v>0</v>
      </c>
      <c r="M477" s="1"/>
      <c r="N477" s="43" t="s">
        <v>2240</v>
      </c>
      <c r="O477" s="45" t="s">
        <v>2241</v>
      </c>
      <c r="P477" s="48" t="s">
        <v>2623</v>
      </c>
      <c r="Q477" s="45" t="str">
        <f>VLOOKUP(P477,'[1]PLAN DE ACCION 2017'!$Q$18:$R$1102,2,0)</f>
        <v>CULTURA VIAL</v>
      </c>
      <c r="R477" s="49">
        <v>600000000</v>
      </c>
      <c r="S477" s="45" t="s">
        <v>2795</v>
      </c>
      <c r="T477" s="50" t="s">
        <v>3021</v>
      </c>
      <c r="U477" s="51">
        <v>1</v>
      </c>
      <c r="V477" s="52">
        <v>43101</v>
      </c>
      <c r="W477" s="53">
        <v>12</v>
      </c>
      <c r="X477" s="43" t="s">
        <v>2243</v>
      </c>
      <c r="Y477" s="31">
        <f t="shared" si="7"/>
        <v>600000000</v>
      </c>
      <c r="Z477" s="31">
        <v>600000000</v>
      </c>
      <c r="AA477" s="31">
        <v>0</v>
      </c>
      <c r="AB477" s="54" t="e">
        <v>#N/A</v>
      </c>
    </row>
    <row r="478" spans="1:28" s="30" customFormat="1" ht="20.399999999999999" hidden="1" x14ac:dyDescent="0.25">
      <c r="A478" s="43" t="s">
        <v>60</v>
      </c>
      <c r="B478" s="44" t="s">
        <v>84</v>
      </c>
      <c r="C478" s="45" t="s">
        <v>85</v>
      </c>
      <c r="D478" s="45" t="s">
        <v>405</v>
      </c>
      <c r="E478" s="45" t="s">
        <v>1780</v>
      </c>
      <c r="F478" s="44">
        <v>370</v>
      </c>
      <c r="G478" s="46" t="s">
        <v>2238</v>
      </c>
      <c r="H478" s="45" t="s">
        <v>2239</v>
      </c>
      <c r="I478" s="44" t="s">
        <v>90</v>
      </c>
      <c r="J478" s="1">
        <v>1</v>
      </c>
      <c r="K478" s="1">
        <v>1</v>
      </c>
      <c r="L478" s="47">
        <v>0</v>
      </c>
      <c r="M478" s="1"/>
      <c r="N478" s="43" t="s">
        <v>2240</v>
      </c>
      <c r="O478" s="45" t="s">
        <v>2241</v>
      </c>
      <c r="P478" s="48" t="s">
        <v>2249</v>
      </c>
      <c r="Q478" s="45" t="str">
        <f>VLOOKUP(P478,'[1]PLAN DE ACCION 2017'!$Q$18:$R$1102,2,0)</f>
        <v>ATENCIÓN A VÍCTIMAS</v>
      </c>
      <c r="R478" s="49">
        <v>50000000</v>
      </c>
      <c r="S478" s="45" t="s">
        <v>1633</v>
      </c>
      <c r="T478" s="50" t="s">
        <v>3021</v>
      </c>
      <c r="U478" s="51">
        <v>1</v>
      </c>
      <c r="V478" s="52">
        <v>43101</v>
      </c>
      <c r="W478" s="53">
        <v>12</v>
      </c>
      <c r="X478" s="43" t="s">
        <v>2243</v>
      </c>
      <c r="Y478" s="31">
        <f t="shared" si="7"/>
        <v>50000000</v>
      </c>
      <c r="Z478" s="31">
        <v>50000000</v>
      </c>
      <c r="AA478" s="31">
        <v>0</v>
      </c>
      <c r="AB478" s="54">
        <v>0</v>
      </c>
    </row>
    <row r="479" spans="1:28" s="30" customFormat="1" ht="20.399999999999999" hidden="1" x14ac:dyDescent="0.25">
      <c r="A479" s="43" t="s">
        <v>60</v>
      </c>
      <c r="B479" s="44" t="s">
        <v>84</v>
      </c>
      <c r="C479" s="45" t="s">
        <v>143</v>
      </c>
      <c r="D479" s="45" t="s">
        <v>188</v>
      </c>
      <c r="E479" s="45" t="s">
        <v>2218</v>
      </c>
      <c r="F479" s="44">
        <v>370</v>
      </c>
      <c r="G479" s="46" t="s">
        <v>2238</v>
      </c>
      <c r="H479" s="45" t="s">
        <v>2239</v>
      </c>
      <c r="I479" s="44" t="s">
        <v>90</v>
      </c>
      <c r="J479" s="1">
        <v>1</v>
      </c>
      <c r="K479" s="1">
        <v>1</v>
      </c>
      <c r="L479" s="47">
        <v>0</v>
      </c>
      <c r="M479" s="1"/>
      <c r="N479" s="43" t="s">
        <v>2240</v>
      </c>
      <c r="O479" s="45" t="s">
        <v>2241</v>
      </c>
      <c r="P479" s="48" t="s">
        <v>2250</v>
      </c>
      <c r="Q479" s="45" t="str">
        <f>VLOOKUP(P479,'[1]PLAN DE ACCION 2017'!$Q$18:$R$1102,2,0)</f>
        <v>NUEVA TECNOLOGÍA</v>
      </c>
      <c r="R479" s="49">
        <v>100000000</v>
      </c>
      <c r="S479" s="45" t="s">
        <v>2251</v>
      </c>
      <c r="T479" s="50" t="s">
        <v>3021</v>
      </c>
      <c r="U479" s="51">
        <v>1</v>
      </c>
      <c r="V479" s="52">
        <v>43101</v>
      </c>
      <c r="W479" s="53">
        <v>12</v>
      </c>
      <c r="X479" s="43" t="s">
        <v>2202</v>
      </c>
      <c r="Y479" s="31">
        <f t="shared" si="7"/>
        <v>50000000</v>
      </c>
      <c r="Z479" s="31">
        <v>50000000</v>
      </c>
      <c r="AA479" s="31">
        <v>0</v>
      </c>
      <c r="AB479" s="54">
        <v>0</v>
      </c>
    </row>
    <row r="480" spans="1:28" s="30" customFormat="1" ht="30.6" hidden="1" x14ac:dyDescent="0.25">
      <c r="A480" s="43" t="s">
        <v>60</v>
      </c>
      <c r="B480" s="44" t="s">
        <v>84</v>
      </c>
      <c r="C480" s="45" t="s">
        <v>143</v>
      </c>
      <c r="D480" s="45" t="s">
        <v>188</v>
      </c>
      <c r="E480" s="45" t="s">
        <v>2218</v>
      </c>
      <c r="F480" s="44">
        <v>370</v>
      </c>
      <c r="G480" s="46" t="s">
        <v>2238</v>
      </c>
      <c r="H480" s="45" t="s">
        <v>2239</v>
      </c>
      <c r="I480" s="44" t="s">
        <v>90</v>
      </c>
      <c r="J480" s="1">
        <v>1</v>
      </c>
      <c r="K480" s="1">
        <v>1</v>
      </c>
      <c r="L480" s="47">
        <v>0</v>
      </c>
      <c r="M480" s="1"/>
      <c r="N480" s="43" t="s">
        <v>2240</v>
      </c>
      <c r="O480" s="45" t="s">
        <v>2241</v>
      </c>
      <c r="P480" s="48" t="s">
        <v>2250</v>
      </c>
      <c r="Q480" s="45" t="str">
        <f>VLOOKUP(P480,'[1]PLAN DE ACCION 2017'!$Q$18:$R$1102,2,0)</f>
        <v>NUEVA TECNOLOGÍA</v>
      </c>
      <c r="R480" s="49">
        <v>100000000</v>
      </c>
      <c r="S480" s="45" t="s">
        <v>2252</v>
      </c>
      <c r="T480" s="50" t="s">
        <v>3021</v>
      </c>
      <c r="U480" s="51">
        <v>1</v>
      </c>
      <c r="V480" s="52">
        <v>43101</v>
      </c>
      <c r="W480" s="53">
        <v>12</v>
      </c>
      <c r="X480" s="43" t="s">
        <v>2202</v>
      </c>
      <c r="Y480" s="31">
        <f t="shared" si="7"/>
        <v>50000000</v>
      </c>
      <c r="Z480" s="31">
        <v>50000000</v>
      </c>
      <c r="AA480" s="31">
        <v>0</v>
      </c>
      <c r="AB480" s="54">
        <v>0</v>
      </c>
    </row>
    <row r="481" spans="1:28" s="30" customFormat="1" ht="51" hidden="1" x14ac:dyDescent="0.25">
      <c r="A481" s="43" t="s">
        <v>60</v>
      </c>
      <c r="B481" s="44" t="s">
        <v>84</v>
      </c>
      <c r="C481" s="45" t="s">
        <v>85</v>
      </c>
      <c r="D481" s="45" t="s">
        <v>405</v>
      </c>
      <c r="E481" s="45" t="s">
        <v>1780</v>
      </c>
      <c r="F481" s="44">
        <v>615</v>
      </c>
      <c r="G481" s="46" t="s">
        <v>2197</v>
      </c>
      <c r="H481" s="45" t="s">
        <v>2198</v>
      </c>
      <c r="I481" s="44" t="s">
        <v>90</v>
      </c>
      <c r="J481" s="1">
        <v>36000</v>
      </c>
      <c r="K481" s="1">
        <v>0</v>
      </c>
      <c r="L481" s="47">
        <v>11600</v>
      </c>
      <c r="M481" s="1"/>
      <c r="N481" s="43" t="s">
        <v>2199</v>
      </c>
      <c r="O481" s="45" t="s">
        <v>2200</v>
      </c>
      <c r="P481" s="48" t="s">
        <v>2201</v>
      </c>
      <c r="Q481" s="45" t="str">
        <f>VLOOKUP(P481,'[1]PLAN DE ACCION 2017'!$Q$18:$R$1102,2,0)</f>
        <v>Gastos de Personal Infraestructura Física y Tecnológica.</v>
      </c>
      <c r="R481" s="49">
        <v>1100000000</v>
      </c>
      <c r="S481" s="45" t="s">
        <v>2203</v>
      </c>
      <c r="T481" s="50" t="s">
        <v>3021</v>
      </c>
      <c r="U481" s="51">
        <v>1</v>
      </c>
      <c r="V481" s="52">
        <v>43101</v>
      </c>
      <c r="W481" s="53">
        <v>12</v>
      </c>
      <c r="X481" s="43" t="s">
        <v>2202</v>
      </c>
      <c r="Y481" s="31">
        <f t="shared" si="7"/>
        <v>1100000000</v>
      </c>
      <c r="Z481" s="31">
        <v>1100000000</v>
      </c>
      <c r="AA481" s="31">
        <v>0</v>
      </c>
      <c r="AB481" s="54">
        <v>0</v>
      </c>
    </row>
    <row r="482" spans="1:28" s="30" customFormat="1" ht="51" hidden="1" x14ac:dyDescent="0.25">
      <c r="A482" s="43" t="s">
        <v>60</v>
      </c>
      <c r="B482" s="44" t="s">
        <v>84</v>
      </c>
      <c r="C482" s="45" t="s">
        <v>43</v>
      </c>
      <c r="D482" s="45" t="s">
        <v>1824</v>
      </c>
      <c r="E482" s="45" t="s">
        <v>1825</v>
      </c>
      <c r="F482" s="44">
        <v>615</v>
      </c>
      <c r="G482" s="46" t="s">
        <v>2197</v>
      </c>
      <c r="H482" s="45" t="s">
        <v>2198</v>
      </c>
      <c r="I482" s="44" t="s">
        <v>90</v>
      </c>
      <c r="J482" s="1">
        <v>36000</v>
      </c>
      <c r="K482" s="1">
        <v>0</v>
      </c>
      <c r="L482" s="47">
        <v>11600</v>
      </c>
      <c r="M482" s="1"/>
      <c r="N482" s="43" t="s">
        <v>2199</v>
      </c>
      <c r="O482" s="45" t="s">
        <v>2200</v>
      </c>
      <c r="P482" s="48" t="s">
        <v>2622</v>
      </c>
      <c r="Q482" s="45" t="str">
        <f>VLOOKUP(P482,'[1]PLAN DE ACCION 2017'!$Q$18:$R$1102,2,0)</f>
        <v>Publicidad y Comunicación</v>
      </c>
      <c r="R482" s="49">
        <v>50000000</v>
      </c>
      <c r="S482" s="45" t="s">
        <v>2790</v>
      </c>
      <c r="T482" s="50" t="s">
        <v>3021</v>
      </c>
      <c r="U482" s="51">
        <v>1</v>
      </c>
      <c r="V482" s="52">
        <v>43101</v>
      </c>
      <c r="W482" s="53">
        <v>12</v>
      </c>
      <c r="X482" s="43" t="s">
        <v>2202</v>
      </c>
      <c r="Y482" s="31">
        <f t="shared" si="7"/>
        <v>50000000</v>
      </c>
      <c r="Z482" s="31">
        <v>50000000</v>
      </c>
      <c r="AA482" s="31">
        <v>0</v>
      </c>
      <c r="AB482" s="54">
        <v>0</v>
      </c>
    </row>
    <row r="483" spans="1:28" s="30" customFormat="1" ht="51" hidden="1" x14ac:dyDescent="0.25">
      <c r="A483" s="43" t="s">
        <v>61</v>
      </c>
      <c r="B483" s="44" t="s">
        <v>84</v>
      </c>
      <c r="C483" s="45" t="s">
        <v>85</v>
      </c>
      <c r="D483" s="45" t="s">
        <v>405</v>
      </c>
      <c r="E483" s="45" t="s">
        <v>406</v>
      </c>
      <c r="F483" s="44">
        <v>304</v>
      </c>
      <c r="G483" s="46" t="s">
        <v>954</v>
      </c>
      <c r="H483" s="45" t="s">
        <v>955</v>
      </c>
      <c r="I483" s="44" t="s">
        <v>90</v>
      </c>
      <c r="J483" s="1">
        <v>400</v>
      </c>
      <c r="K483" s="1">
        <v>181</v>
      </c>
      <c r="L483" s="47">
        <v>100</v>
      </c>
      <c r="M483" s="1"/>
      <c r="N483" s="43" t="s">
        <v>956</v>
      </c>
      <c r="O483" s="45" t="s">
        <v>957</v>
      </c>
      <c r="P483" s="48" t="s">
        <v>958</v>
      </c>
      <c r="Q483" s="45" t="str">
        <f>VLOOKUP(P483,'[1]PLAN DE ACCION 2017'!$Q$18:$R$1102,2,0)</f>
        <v>FAMILIAS INCORPORADAS A PROYECTOS PRODUCTIVOS</v>
      </c>
      <c r="R483" s="49">
        <v>150000000</v>
      </c>
      <c r="S483" s="45" t="s">
        <v>959</v>
      </c>
      <c r="T483" s="50" t="s">
        <v>3032</v>
      </c>
      <c r="U483" s="51">
        <v>100</v>
      </c>
      <c r="V483" s="52">
        <v>43192</v>
      </c>
      <c r="W483" s="53">
        <v>8</v>
      </c>
      <c r="X483" s="43" t="s">
        <v>890</v>
      </c>
      <c r="Y483" s="31">
        <f t="shared" si="7"/>
        <v>150000000</v>
      </c>
      <c r="Z483" s="31">
        <v>150000000</v>
      </c>
      <c r="AA483" s="31">
        <v>0</v>
      </c>
      <c r="AB483" s="54">
        <v>0</v>
      </c>
    </row>
    <row r="484" spans="1:28" s="30" customFormat="1" ht="51" hidden="1" x14ac:dyDescent="0.25">
      <c r="A484" s="43" t="s">
        <v>61</v>
      </c>
      <c r="B484" s="44" t="s">
        <v>84</v>
      </c>
      <c r="C484" s="45" t="s">
        <v>85</v>
      </c>
      <c r="D484" s="45" t="s">
        <v>405</v>
      </c>
      <c r="E484" s="45" t="s">
        <v>406</v>
      </c>
      <c r="F484" s="44">
        <v>305</v>
      </c>
      <c r="G484" s="46" t="s">
        <v>960</v>
      </c>
      <c r="H484" s="45" t="s">
        <v>961</v>
      </c>
      <c r="I484" s="44" t="s">
        <v>90</v>
      </c>
      <c r="J484" s="1">
        <v>200</v>
      </c>
      <c r="K484" s="1">
        <v>102</v>
      </c>
      <c r="L484" s="47">
        <v>35</v>
      </c>
      <c r="M484" s="1"/>
      <c r="N484" s="43" t="s">
        <v>956</v>
      </c>
      <c r="O484" s="45" t="s">
        <v>957</v>
      </c>
      <c r="P484" s="48" t="s">
        <v>962</v>
      </c>
      <c r="Q484" s="45" t="str">
        <f>VLOOKUP(P484,'[1]PLAN DE ACCION 2017'!$Q$18:$R$1102,2,0)</f>
        <v>MUJERES INCORPORADAS A PROYECTOS PRODUCTIVOS</v>
      </c>
      <c r="R484" s="49">
        <v>87500000</v>
      </c>
      <c r="S484" s="45" t="s">
        <v>963</v>
      </c>
      <c r="T484" s="50" t="s">
        <v>3033</v>
      </c>
      <c r="U484" s="51">
        <v>35</v>
      </c>
      <c r="V484" s="52">
        <v>43192</v>
      </c>
      <c r="W484" s="53">
        <v>8</v>
      </c>
      <c r="X484" s="43" t="s">
        <v>890</v>
      </c>
      <c r="Y484" s="31">
        <f t="shared" si="7"/>
        <v>87500000</v>
      </c>
      <c r="Z484" s="31">
        <v>87500000</v>
      </c>
      <c r="AA484" s="31">
        <v>0</v>
      </c>
      <c r="AB484" s="54">
        <v>0</v>
      </c>
    </row>
    <row r="485" spans="1:28" s="30" customFormat="1" ht="61.2" hidden="1" x14ac:dyDescent="0.25">
      <c r="A485" s="43" t="s">
        <v>61</v>
      </c>
      <c r="B485" s="44" t="s">
        <v>84</v>
      </c>
      <c r="C485" s="45" t="s">
        <v>143</v>
      </c>
      <c r="D485" s="45" t="s">
        <v>785</v>
      </c>
      <c r="E485" s="45" t="s">
        <v>786</v>
      </c>
      <c r="F485" s="44">
        <v>389</v>
      </c>
      <c r="G485" s="46" t="s">
        <v>903</v>
      </c>
      <c r="H485" s="45" t="s">
        <v>904</v>
      </c>
      <c r="I485" s="44" t="s">
        <v>90</v>
      </c>
      <c r="J485" s="1">
        <v>25</v>
      </c>
      <c r="K485" s="1">
        <v>3</v>
      </c>
      <c r="L485" s="47">
        <v>9</v>
      </c>
      <c r="M485" s="1"/>
      <c r="N485" s="43" t="s">
        <v>905</v>
      </c>
      <c r="O485" s="45" t="s">
        <v>906</v>
      </c>
      <c r="P485" s="48" t="s">
        <v>907</v>
      </c>
      <c r="Q485" s="45" t="str">
        <f>VLOOKUP(P485,'[1]PLAN DE ACCION 2017'!$Q$18:$R$1102,2,0)</f>
        <v>ENTORNOS RURALES AMBIENTALES PRIORIZADOS Y DIAGNÓSTICADOS</v>
      </c>
      <c r="R485" s="49">
        <v>1000000000</v>
      </c>
      <c r="S485" s="45" t="s">
        <v>908</v>
      </c>
      <c r="T485" s="50" t="s">
        <v>2979</v>
      </c>
      <c r="U485" s="51">
        <v>9</v>
      </c>
      <c r="V485" s="52">
        <v>43192</v>
      </c>
      <c r="W485" s="53">
        <v>8</v>
      </c>
      <c r="X485" s="43" t="s">
        <v>890</v>
      </c>
      <c r="Y485" s="31">
        <f t="shared" si="7"/>
        <v>200000000</v>
      </c>
      <c r="Z485" s="31">
        <v>200000000</v>
      </c>
      <c r="AA485" s="31">
        <v>0</v>
      </c>
      <c r="AB485" s="54">
        <v>0</v>
      </c>
    </row>
    <row r="486" spans="1:28" s="30" customFormat="1" ht="61.2" hidden="1" x14ac:dyDescent="0.25">
      <c r="A486" s="43" t="s">
        <v>61</v>
      </c>
      <c r="B486" s="44" t="s">
        <v>84</v>
      </c>
      <c r="C486" s="45" t="s">
        <v>143</v>
      </c>
      <c r="D486" s="45" t="s">
        <v>785</v>
      </c>
      <c r="E486" s="45" t="s">
        <v>786</v>
      </c>
      <c r="F486" s="44">
        <v>389</v>
      </c>
      <c r="G486" s="46" t="s">
        <v>903</v>
      </c>
      <c r="H486" s="45" t="s">
        <v>904</v>
      </c>
      <c r="I486" s="44" t="s">
        <v>90</v>
      </c>
      <c r="J486" s="1">
        <v>25</v>
      </c>
      <c r="K486" s="1">
        <v>3</v>
      </c>
      <c r="L486" s="47">
        <v>9</v>
      </c>
      <c r="M486" s="1"/>
      <c r="N486" s="43" t="s">
        <v>905</v>
      </c>
      <c r="O486" s="45" t="s">
        <v>906</v>
      </c>
      <c r="P486" s="48" t="s">
        <v>907</v>
      </c>
      <c r="Q486" s="45" t="str">
        <f>VLOOKUP(P486,'[1]PLAN DE ACCION 2017'!$Q$18:$R$1102,2,0)</f>
        <v>ENTORNOS RURALES AMBIENTALES PRIORIZADOS Y DIAGNÓSTICADOS</v>
      </c>
      <c r="R486" s="49">
        <v>1000000000</v>
      </c>
      <c r="S486" s="45" t="s">
        <v>909</v>
      </c>
      <c r="T486" s="50" t="s">
        <v>2979</v>
      </c>
      <c r="U486" s="51">
        <v>9</v>
      </c>
      <c r="V486" s="52">
        <v>43192</v>
      </c>
      <c r="W486" s="53">
        <v>8</v>
      </c>
      <c r="X486" s="43" t="s">
        <v>890</v>
      </c>
      <c r="Y486" s="31">
        <f t="shared" si="7"/>
        <v>800000000</v>
      </c>
      <c r="Z486" s="31">
        <v>800000000</v>
      </c>
      <c r="AA486" s="31">
        <v>0</v>
      </c>
      <c r="AB486" s="54">
        <v>0</v>
      </c>
    </row>
    <row r="487" spans="1:28" s="30" customFormat="1" ht="61.2" hidden="1" x14ac:dyDescent="0.25">
      <c r="A487" s="43" t="s">
        <v>61</v>
      </c>
      <c r="B487" s="44" t="s">
        <v>84</v>
      </c>
      <c r="C487" s="45" t="s">
        <v>143</v>
      </c>
      <c r="D487" s="45" t="s">
        <v>785</v>
      </c>
      <c r="E487" s="45" t="s">
        <v>786</v>
      </c>
      <c r="F487" s="44">
        <v>389</v>
      </c>
      <c r="G487" s="46" t="s">
        <v>903</v>
      </c>
      <c r="H487" s="45" t="s">
        <v>904</v>
      </c>
      <c r="I487" s="44" t="s">
        <v>90</v>
      </c>
      <c r="J487" s="1">
        <v>25</v>
      </c>
      <c r="K487" s="1">
        <v>3</v>
      </c>
      <c r="L487" s="47">
        <v>9</v>
      </c>
      <c r="M487" s="1"/>
      <c r="N487" s="43" t="s">
        <v>905</v>
      </c>
      <c r="O487" s="45" t="s">
        <v>906</v>
      </c>
      <c r="P487" s="48" t="s">
        <v>910</v>
      </c>
      <c r="Q487" s="45" t="str">
        <f>VLOOKUP(P487,'[1]PLAN DE ACCION 2017'!$Q$18:$R$1102,2,0)</f>
        <v>ALTERNATIVAS PARA EL DESARROLLO INTEGRAL DE LA POBLACIÓN RURAL DE CADA ENTORNO IMPLEMENTADAS</v>
      </c>
      <c r="R487" s="49">
        <v>1950000000</v>
      </c>
      <c r="S487" s="45" t="s">
        <v>911</v>
      </c>
      <c r="T487" s="50" t="s">
        <v>2979</v>
      </c>
      <c r="U487" s="51">
        <v>9</v>
      </c>
      <c r="V487" s="52">
        <v>43101</v>
      </c>
      <c r="W487" s="53">
        <v>12</v>
      </c>
      <c r="X487" s="43" t="s">
        <v>890</v>
      </c>
      <c r="Y487" s="31">
        <f t="shared" si="7"/>
        <v>1950000000</v>
      </c>
      <c r="Z487" s="31">
        <v>1950000000</v>
      </c>
      <c r="AA487" s="31">
        <v>0</v>
      </c>
      <c r="AB487" s="54">
        <v>0</v>
      </c>
    </row>
    <row r="488" spans="1:28" s="30" customFormat="1" ht="40.799999999999997" hidden="1" x14ac:dyDescent="0.25">
      <c r="A488" s="43" t="s">
        <v>61</v>
      </c>
      <c r="B488" s="44" t="s">
        <v>84</v>
      </c>
      <c r="C488" s="45" t="s">
        <v>143</v>
      </c>
      <c r="D488" s="45" t="s">
        <v>785</v>
      </c>
      <c r="E488" s="45" t="s">
        <v>912</v>
      </c>
      <c r="F488" s="44">
        <v>393</v>
      </c>
      <c r="G488" s="46" t="s">
        <v>913</v>
      </c>
      <c r="H488" s="45" t="s">
        <v>914</v>
      </c>
      <c r="I488" s="44" t="s">
        <v>90</v>
      </c>
      <c r="J488" s="1">
        <v>2000</v>
      </c>
      <c r="K488" s="1">
        <v>1123</v>
      </c>
      <c r="L488" s="47">
        <v>600</v>
      </c>
      <c r="M488" s="1"/>
      <c r="N488" s="43" t="s">
        <v>886</v>
      </c>
      <c r="O488" s="45" t="s">
        <v>887</v>
      </c>
      <c r="P488" s="48" t="s">
        <v>915</v>
      </c>
      <c r="Q488" s="45" t="str">
        <f>VLOOKUP(P488,'[1]PLAN DE ACCION 2017'!$Q$18:$R$1102,2,0)</f>
        <v>PREDIOS INTERVENIDOS EN PROCESOS DE LEGALIZACIÓN</v>
      </c>
      <c r="R488" s="49">
        <v>775000000</v>
      </c>
      <c r="S488" s="45" t="s">
        <v>916</v>
      </c>
      <c r="T488" s="50" t="s">
        <v>3034</v>
      </c>
      <c r="U488" s="51">
        <v>200</v>
      </c>
      <c r="V488" s="52">
        <v>43101</v>
      </c>
      <c r="W488" s="53">
        <v>12</v>
      </c>
      <c r="X488" s="43" t="s">
        <v>2957</v>
      </c>
      <c r="Y488" s="31">
        <f t="shared" si="7"/>
        <v>200000000</v>
      </c>
      <c r="Z488" s="31">
        <v>200000000</v>
      </c>
      <c r="AA488" s="31">
        <v>0</v>
      </c>
      <c r="AB488" s="54">
        <v>0</v>
      </c>
    </row>
    <row r="489" spans="1:28" s="30" customFormat="1" ht="40.799999999999997" hidden="1" x14ac:dyDescent="0.25">
      <c r="A489" s="43" t="s">
        <v>61</v>
      </c>
      <c r="B489" s="44" t="s">
        <v>84</v>
      </c>
      <c r="C489" s="45" t="s">
        <v>143</v>
      </c>
      <c r="D489" s="45" t="s">
        <v>785</v>
      </c>
      <c r="E489" s="45" t="s">
        <v>912</v>
      </c>
      <c r="F489" s="44">
        <v>393</v>
      </c>
      <c r="G489" s="46" t="s">
        <v>913</v>
      </c>
      <c r="H489" s="45" t="s">
        <v>914</v>
      </c>
      <c r="I489" s="44" t="s">
        <v>90</v>
      </c>
      <c r="J489" s="1">
        <v>2000</v>
      </c>
      <c r="K489" s="1">
        <v>1123</v>
      </c>
      <c r="L489" s="47">
        <v>600</v>
      </c>
      <c r="M489" s="1"/>
      <c r="N489" s="43" t="s">
        <v>886</v>
      </c>
      <c r="O489" s="45" t="s">
        <v>887</v>
      </c>
      <c r="P489" s="48" t="s">
        <v>915</v>
      </c>
      <c r="Q489" s="45" t="str">
        <f>VLOOKUP(P489,'[1]PLAN DE ACCION 2017'!$Q$18:$R$1102,2,0)</f>
        <v>PREDIOS INTERVENIDOS EN PROCESOS DE LEGALIZACIÓN</v>
      </c>
      <c r="R489" s="49">
        <v>775000000</v>
      </c>
      <c r="S489" s="45" t="s">
        <v>917</v>
      </c>
      <c r="T489" s="50" t="s">
        <v>3034</v>
      </c>
      <c r="U489" s="51">
        <v>400</v>
      </c>
      <c r="V489" s="52">
        <v>43101</v>
      </c>
      <c r="W489" s="53">
        <v>12</v>
      </c>
      <c r="X489" s="43" t="s">
        <v>890</v>
      </c>
      <c r="Y489" s="31">
        <f t="shared" si="7"/>
        <v>575000000</v>
      </c>
      <c r="Z489" s="31">
        <v>575000000</v>
      </c>
      <c r="AA489" s="31">
        <v>0</v>
      </c>
      <c r="AB489" s="54">
        <v>0</v>
      </c>
    </row>
    <row r="490" spans="1:28" s="30" customFormat="1" ht="40.799999999999997" hidden="1" x14ac:dyDescent="0.25">
      <c r="A490" s="43" t="s">
        <v>61</v>
      </c>
      <c r="B490" s="44" t="s">
        <v>84</v>
      </c>
      <c r="C490" s="45" t="s">
        <v>143</v>
      </c>
      <c r="D490" s="45" t="s">
        <v>785</v>
      </c>
      <c r="E490" s="45" t="s">
        <v>912</v>
      </c>
      <c r="F490" s="44">
        <v>394</v>
      </c>
      <c r="G490" s="46" t="s">
        <v>918</v>
      </c>
      <c r="H490" s="45" t="s">
        <v>673</v>
      </c>
      <c r="I490" s="44" t="s">
        <v>90</v>
      </c>
      <c r="J490" s="1">
        <v>116</v>
      </c>
      <c r="K490" s="1">
        <v>116</v>
      </c>
      <c r="L490" s="47">
        <v>116</v>
      </c>
      <c r="M490" s="1"/>
      <c r="N490" s="43" t="s">
        <v>919</v>
      </c>
      <c r="O490" s="45" t="s">
        <v>920</v>
      </c>
      <c r="P490" s="48" t="s">
        <v>921</v>
      </c>
      <c r="Q490" s="45" t="str">
        <f>VLOOKUP(P490,'[1]PLAN DE ACCION 2017'!$Q$18:$R$1102,2,0)</f>
        <v>UMATA/EPSAGRO CON PROCESOS DE GESTIÓN MAS EFICIENTES.</v>
      </c>
      <c r="R490" s="49">
        <v>400000000</v>
      </c>
      <c r="S490" s="45" t="s">
        <v>2799</v>
      </c>
      <c r="T490" s="50" t="s">
        <v>2979</v>
      </c>
      <c r="U490" s="51">
        <v>10</v>
      </c>
      <c r="V490" s="52">
        <v>43192</v>
      </c>
      <c r="W490" s="53">
        <v>12</v>
      </c>
      <c r="X490" s="43" t="s">
        <v>899</v>
      </c>
      <c r="Y490" s="31">
        <f t="shared" si="7"/>
        <v>400000000</v>
      </c>
      <c r="Z490" s="31">
        <v>400000000</v>
      </c>
      <c r="AA490" s="31">
        <v>0</v>
      </c>
      <c r="AB490" s="54">
        <v>0</v>
      </c>
    </row>
    <row r="491" spans="1:28" s="30" customFormat="1" ht="40.799999999999997" hidden="1" x14ac:dyDescent="0.25">
      <c r="A491" s="43" t="s">
        <v>61</v>
      </c>
      <c r="B491" s="44" t="s">
        <v>84</v>
      </c>
      <c r="C491" s="45" t="s">
        <v>143</v>
      </c>
      <c r="D491" s="45" t="s">
        <v>785</v>
      </c>
      <c r="E491" s="45" t="s">
        <v>912</v>
      </c>
      <c r="F491" s="44">
        <v>395</v>
      </c>
      <c r="G491" s="46" t="s">
        <v>922</v>
      </c>
      <c r="H491" s="45" t="s">
        <v>923</v>
      </c>
      <c r="I491" s="44" t="s">
        <v>90</v>
      </c>
      <c r="J491" s="1">
        <v>116</v>
      </c>
      <c r="K491" s="1">
        <v>76</v>
      </c>
      <c r="L491" s="47">
        <v>20</v>
      </c>
      <c r="M491" s="1"/>
      <c r="N491" s="43" t="s">
        <v>919</v>
      </c>
      <c r="O491" s="45" t="s">
        <v>920</v>
      </c>
      <c r="P491" s="48" t="s">
        <v>924</v>
      </c>
      <c r="Q491" s="45" t="str">
        <f>VLOOKUP(P491,'[1]PLAN DE ACCION 2017'!$Q$18:$R$1102,2,0)</f>
        <v>UMATA/EPSAGRO ADOPTAN TECNOLOGÍAS Y TÉCNICAS AMABLES CON EL AMBIENTE EN LA PRODUCCIÓN AGROPECUARIA.</v>
      </c>
      <c r="R491" s="49">
        <v>400000000</v>
      </c>
      <c r="S491" s="45" t="s">
        <v>2800</v>
      </c>
      <c r="T491" s="50" t="s">
        <v>2979</v>
      </c>
      <c r="U491" s="51">
        <v>25</v>
      </c>
      <c r="V491" s="52">
        <v>43101</v>
      </c>
      <c r="W491" s="53">
        <v>12</v>
      </c>
      <c r="X491" s="43" t="s">
        <v>899</v>
      </c>
      <c r="Y491" s="31">
        <f t="shared" si="7"/>
        <v>200000000</v>
      </c>
      <c r="Z491" s="31">
        <v>200000000</v>
      </c>
      <c r="AA491" s="31">
        <v>0</v>
      </c>
      <c r="AB491" s="54">
        <v>0</v>
      </c>
    </row>
    <row r="492" spans="1:28" s="30" customFormat="1" ht="40.799999999999997" hidden="1" x14ac:dyDescent="0.25">
      <c r="A492" s="43" t="s">
        <v>61</v>
      </c>
      <c r="B492" s="44" t="s">
        <v>84</v>
      </c>
      <c r="C492" s="45" t="s">
        <v>143</v>
      </c>
      <c r="D492" s="45" t="s">
        <v>785</v>
      </c>
      <c r="E492" s="45" t="s">
        <v>912</v>
      </c>
      <c r="F492" s="44">
        <v>395</v>
      </c>
      <c r="G492" s="46" t="s">
        <v>922</v>
      </c>
      <c r="H492" s="45" t="s">
        <v>923</v>
      </c>
      <c r="I492" s="44" t="s">
        <v>90</v>
      </c>
      <c r="J492" s="1">
        <v>116</v>
      </c>
      <c r="K492" s="1">
        <v>76</v>
      </c>
      <c r="L492" s="47">
        <v>20</v>
      </c>
      <c r="M492" s="1"/>
      <c r="N492" s="43" t="s">
        <v>919</v>
      </c>
      <c r="O492" s="45" t="s">
        <v>920</v>
      </c>
      <c r="P492" s="48" t="s">
        <v>924</v>
      </c>
      <c r="Q492" s="45" t="str">
        <f>VLOOKUP(P492,'[1]PLAN DE ACCION 2017'!$Q$18:$R$1102,2,0)</f>
        <v>UMATA/EPSAGRO ADOPTAN TECNOLOGÍAS Y TÉCNICAS AMABLES CON EL AMBIENTE EN LA PRODUCCIÓN AGROPECUARIA.</v>
      </c>
      <c r="R492" s="49">
        <v>400000000</v>
      </c>
      <c r="S492" s="45" t="s">
        <v>2994</v>
      </c>
      <c r="T492" s="50" t="s">
        <v>2979</v>
      </c>
      <c r="U492" s="51">
        <v>20</v>
      </c>
      <c r="V492" s="52">
        <v>43101</v>
      </c>
      <c r="W492" s="53">
        <v>12</v>
      </c>
      <c r="X492" s="43" t="s">
        <v>2957</v>
      </c>
      <c r="Y492" s="31">
        <f t="shared" si="7"/>
        <v>200000000</v>
      </c>
      <c r="Z492" s="31">
        <v>200000000</v>
      </c>
      <c r="AA492" s="31">
        <v>0</v>
      </c>
      <c r="AB492" s="54">
        <v>0</v>
      </c>
    </row>
    <row r="493" spans="1:28" s="30" customFormat="1" ht="40.799999999999997" hidden="1" x14ac:dyDescent="0.25">
      <c r="A493" s="43" t="s">
        <v>61</v>
      </c>
      <c r="B493" s="44" t="s">
        <v>84</v>
      </c>
      <c r="C493" s="45" t="s">
        <v>143</v>
      </c>
      <c r="D493" s="45" t="s">
        <v>785</v>
      </c>
      <c r="E493" s="45" t="s">
        <v>912</v>
      </c>
      <c r="F493" s="44">
        <v>396</v>
      </c>
      <c r="G493" s="46" t="s">
        <v>925</v>
      </c>
      <c r="H493" s="45" t="s">
        <v>926</v>
      </c>
      <c r="I493" s="44" t="s">
        <v>90</v>
      </c>
      <c r="J493" s="1">
        <v>1500</v>
      </c>
      <c r="K493" s="1">
        <v>366</v>
      </c>
      <c r="L493" s="47">
        <v>534</v>
      </c>
      <c r="M493" s="1"/>
      <c r="N493" s="43" t="s">
        <v>927</v>
      </c>
      <c r="O493" s="45" t="s">
        <v>928</v>
      </c>
      <c r="P493" s="48" t="s">
        <v>929</v>
      </c>
      <c r="Q493" s="45" t="str">
        <f>VLOOKUP(P493,'[1]PLAN DE ACCION 2017'!$Q$18:$R$1102,2,0)</f>
        <v>PRODUCTORES PREPARADOS PARA LA PREVENCIÓN DE RIESGOS</v>
      </c>
      <c r="R493" s="49">
        <v>800000000</v>
      </c>
      <c r="S493" s="45" t="s">
        <v>930</v>
      </c>
      <c r="T493" s="50" t="s">
        <v>3021</v>
      </c>
      <c r="U493" s="51">
        <v>60</v>
      </c>
      <c r="V493" s="52">
        <v>43101</v>
      </c>
      <c r="W493" s="53">
        <v>12</v>
      </c>
      <c r="X493" s="43" t="s">
        <v>890</v>
      </c>
      <c r="Y493" s="31">
        <f t="shared" si="7"/>
        <v>800000000</v>
      </c>
      <c r="Z493" s="31">
        <v>800000000</v>
      </c>
      <c r="AA493" s="31">
        <v>0</v>
      </c>
      <c r="AB493" s="54">
        <v>0</v>
      </c>
    </row>
    <row r="494" spans="1:28" s="30" customFormat="1" ht="40.799999999999997" hidden="1" x14ac:dyDescent="0.25">
      <c r="A494" s="43" t="s">
        <v>61</v>
      </c>
      <c r="B494" s="44" t="s">
        <v>84</v>
      </c>
      <c r="C494" s="45" t="s">
        <v>143</v>
      </c>
      <c r="D494" s="45" t="s">
        <v>785</v>
      </c>
      <c r="E494" s="45" t="s">
        <v>912</v>
      </c>
      <c r="F494" s="44">
        <v>396</v>
      </c>
      <c r="G494" s="46" t="s">
        <v>925</v>
      </c>
      <c r="H494" s="45" t="s">
        <v>926</v>
      </c>
      <c r="I494" s="44" t="s">
        <v>90</v>
      </c>
      <c r="J494" s="1">
        <v>1500</v>
      </c>
      <c r="K494" s="1">
        <v>366</v>
      </c>
      <c r="L494" s="47">
        <v>534</v>
      </c>
      <c r="M494" s="1"/>
      <c r="N494" s="43" t="s">
        <v>927</v>
      </c>
      <c r="O494" s="45" t="s">
        <v>928</v>
      </c>
      <c r="P494" s="48" t="s">
        <v>931</v>
      </c>
      <c r="Q494" s="45" t="str">
        <f>VLOOKUP(P494,'[1]PLAN DE ACCION 2017'!$Q$18:$R$1102,2,0)</f>
        <v>ATENCIÓN INTEGRAL DEL RIESGO CON INTERVENCIÓN, REDUCCIÓN Y CAPACITACIÓN</v>
      </c>
      <c r="R494" s="49">
        <v>200000000</v>
      </c>
      <c r="S494" s="45" t="s">
        <v>2796</v>
      </c>
      <c r="T494" s="50" t="s">
        <v>2979</v>
      </c>
      <c r="U494" s="51">
        <v>80</v>
      </c>
      <c r="V494" s="52">
        <v>43192</v>
      </c>
      <c r="W494" s="53">
        <v>12</v>
      </c>
      <c r="X494" s="43" t="s">
        <v>890</v>
      </c>
      <c r="Y494" s="31">
        <f t="shared" si="7"/>
        <v>200000000</v>
      </c>
      <c r="Z494" s="31">
        <v>200000000</v>
      </c>
      <c r="AA494" s="31">
        <v>0</v>
      </c>
      <c r="AB494" s="54">
        <v>0</v>
      </c>
    </row>
    <row r="495" spans="1:28" s="30" customFormat="1" ht="40.799999999999997" hidden="1" x14ac:dyDescent="0.25">
      <c r="A495" s="43" t="s">
        <v>61</v>
      </c>
      <c r="B495" s="44" t="s">
        <v>84</v>
      </c>
      <c r="C495" s="45" t="s">
        <v>143</v>
      </c>
      <c r="D495" s="45" t="s">
        <v>785</v>
      </c>
      <c r="E495" s="45" t="s">
        <v>912</v>
      </c>
      <c r="F495" s="44">
        <v>397</v>
      </c>
      <c r="G495" s="46" t="s">
        <v>932</v>
      </c>
      <c r="H495" s="45" t="s">
        <v>933</v>
      </c>
      <c r="I495" s="44" t="s">
        <v>90</v>
      </c>
      <c r="J495" s="1">
        <v>3</v>
      </c>
      <c r="K495" s="1">
        <v>0.6</v>
      </c>
      <c r="L495" s="47">
        <v>1.6</v>
      </c>
      <c r="M495" s="1"/>
      <c r="N495" s="43" t="s">
        <v>886</v>
      </c>
      <c r="O495" s="45" t="s">
        <v>887</v>
      </c>
      <c r="P495" s="48" t="s">
        <v>934</v>
      </c>
      <c r="Q495" s="45" t="str">
        <f>VLOOKUP(P495,'[1]PLAN DE ACCION 2017'!$Q$18:$R$1102,2,0)</f>
        <v>ZONAS DE DESARROLLO AGROALIMENTARIO IMPLEMENTADAS</v>
      </c>
      <c r="R495" s="49">
        <v>600000000</v>
      </c>
      <c r="S495" s="45" t="s">
        <v>935</v>
      </c>
      <c r="T495" s="50" t="s">
        <v>2979</v>
      </c>
      <c r="U495" s="51">
        <v>1</v>
      </c>
      <c r="V495" s="52">
        <v>43101</v>
      </c>
      <c r="W495" s="53">
        <v>12</v>
      </c>
      <c r="X495" s="43" t="s">
        <v>2957</v>
      </c>
      <c r="Y495" s="31">
        <f t="shared" si="7"/>
        <v>400000000</v>
      </c>
      <c r="Z495" s="31">
        <v>400000000</v>
      </c>
      <c r="AA495" s="31">
        <v>0</v>
      </c>
      <c r="AB495" s="54">
        <v>0</v>
      </c>
    </row>
    <row r="496" spans="1:28" s="30" customFormat="1" ht="40.799999999999997" hidden="1" x14ac:dyDescent="0.25">
      <c r="A496" s="43" t="s">
        <v>61</v>
      </c>
      <c r="B496" s="44" t="s">
        <v>84</v>
      </c>
      <c r="C496" s="45" t="s">
        <v>143</v>
      </c>
      <c r="D496" s="45" t="s">
        <v>785</v>
      </c>
      <c r="E496" s="45" t="s">
        <v>912</v>
      </c>
      <c r="F496" s="44">
        <v>397</v>
      </c>
      <c r="G496" s="46" t="s">
        <v>932</v>
      </c>
      <c r="H496" s="45" t="s">
        <v>933</v>
      </c>
      <c r="I496" s="44" t="s">
        <v>90</v>
      </c>
      <c r="J496" s="1">
        <v>3</v>
      </c>
      <c r="K496" s="1">
        <v>0.6</v>
      </c>
      <c r="L496" s="47">
        <v>1.6</v>
      </c>
      <c r="M496" s="1"/>
      <c r="N496" s="43" t="s">
        <v>886</v>
      </c>
      <c r="O496" s="45" t="s">
        <v>887</v>
      </c>
      <c r="P496" s="48" t="s">
        <v>934</v>
      </c>
      <c r="Q496" s="45" t="str">
        <f>VLOOKUP(P496,'[1]PLAN DE ACCION 2017'!$Q$18:$R$1102,2,0)</f>
        <v>ZONAS DE DESARROLLO AGROALIMENTARIO IMPLEMENTADAS</v>
      </c>
      <c r="R496" s="49">
        <v>600000000</v>
      </c>
      <c r="S496" s="45" t="s">
        <v>2995</v>
      </c>
      <c r="T496" s="50" t="s">
        <v>2979</v>
      </c>
      <c r="U496" s="51">
        <v>0</v>
      </c>
      <c r="V496" s="52">
        <v>43101</v>
      </c>
      <c r="W496" s="53">
        <v>12</v>
      </c>
      <c r="X496" s="43" t="s">
        <v>2957</v>
      </c>
      <c r="Y496" s="31">
        <f t="shared" si="7"/>
        <v>200000000</v>
      </c>
      <c r="Z496" s="31">
        <v>200000000</v>
      </c>
      <c r="AA496" s="31">
        <v>0</v>
      </c>
      <c r="AB496" s="54">
        <v>0</v>
      </c>
    </row>
    <row r="497" spans="1:28" s="30" customFormat="1" ht="30.6" hidden="1" x14ac:dyDescent="0.25">
      <c r="A497" s="43" t="s">
        <v>61</v>
      </c>
      <c r="B497" s="44" t="s">
        <v>84</v>
      </c>
      <c r="C497" s="45" t="s">
        <v>143</v>
      </c>
      <c r="D497" s="45" t="s">
        <v>785</v>
      </c>
      <c r="E497" s="45" t="s">
        <v>912</v>
      </c>
      <c r="F497" s="44">
        <v>398</v>
      </c>
      <c r="G497" s="46" t="s">
        <v>936</v>
      </c>
      <c r="H497" s="45" t="s">
        <v>937</v>
      </c>
      <c r="I497" s="44" t="s">
        <v>90</v>
      </c>
      <c r="J497" s="1">
        <v>7000</v>
      </c>
      <c r="K497" s="1">
        <v>4512</v>
      </c>
      <c r="L497" s="47">
        <v>1250</v>
      </c>
      <c r="M497" s="1"/>
      <c r="N497" s="43" t="s">
        <v>886</v>
      </c>
      <c r="O497" s="45" t="s">
        <v>887</v>
      </c>
      <c r="P497" s="48" t="s">
        <v>938</v>
      </c>
      <c r="Q497" s="45" t="str">
        <f>VLOOKUP(P497,'[1]PLAN DE ACCION 2017'!$Q$18:$R$1102,2,0)</f>
        <v>PRODUCTORES APOYADOS CON CRÉDITO E INCENTIVOS</v>
      </c>
      <c r="R497" s="49">
        <v>1700000000</v>
      </c>
      <c r="S497" s="45" t="s">
        <v>939</v>
      </c>
      <c r="T497" s="50" t="s">
        <v>2979</v>
      </c>
      <c r="U497" s="51">
        <v>1000</v>
      </c>
      <c r="V497" s="52">
        <v>43101</v>
      </c>
      <c r="W497" s="53">
        <v>12</v>
      </c>
      <c r="X497" s="43" t="s">
        <v>2957</v>
      </c>
      <c r="Y497" s="31">
        <f t="shared" si="7"/>
        <v>1700000000</v>
      </c>
      <c r="Z497" s="31">
        <v>1700000000</v>
      </c>
      <c r="AA497" s="31">
        <v>0</v>
      </c>
      <c r="AB497" s="54">
        <v>0</v>
      </c>
    </row>
    <row r="498" spans="1:28" s="30" customFormat="1" ht="30.6" hidden="1" x14ac:dyDescent="0.25">
      <c r="A498" s="43" t="s">
        <v>61</v>
      </c>
      <c r="B498" s="44" t="s">
        <v>84</v>
      </c>
      <c r="C498" s="45" t="s">
        <v>143</v>
      </c>
      <c r="D498" s="45" t="s">
        <v>785</v>
      </c>
      <c r="E498" s="45" t="s">
        <v>912</v>
      </c>
      <c r="F498" s="44">
        <v>399</v>
      </c>
      <c r="G498" s="46" t="s">
        <v>940</v>
      </c>
      <c r="H498" s="45" t="s">
        <v>941</v>
      </c>
      <c r="I498" s="44" t="s">
        <v>90</v>
      </c>
      <c r="J498" s="1">
        <v>100</v>
      </c>
      <c r="K498" s="1">
        <v>25</v>
      </c>
      <c r="L498" s="47">
        <v>50</v>
      </c>
      <c r="M498" s="1"/>
      <c r="N498" s="43" t="s">
        <v>942</v>
      </c>
      <c r="O498" s="45" t="s">
        <v>943</v>
      </c>
      <c r="P498" s="48" t="s">
        <v>944</v>
      </c>
      <c r="Q498" s="45" t="str">
        <f>VLOOKUP(P498,'[1]PLAN DE ACCION 2017'!$Q$18:$R$1102,2,0)</f>
        <v>EMPRENDIMIENTOS PRODUCTIVOS CON JÓVENES</v>
      </c>
      <c r="R498" s="49">
        <v>250000000</v>
      </c>
      <c r="S498" s="45" t="s">
        <v>945</v>
      </c>
      <c r="T498" s="50" t="s">
        <v>2979</v>
      </c>
      <c r="U498" s="51">
        <v>10</v>
      </c>
      <c r="V498" s="52">
        <v>43192</v>
      </c>
      <c r="W498" s="53">
        <v>12</v>
      </c>
      <c r="X498" s="43" t="s">
        <v>2957</v>
      </c>
      <c r="Y498" s="31">
        <f t="shared" si="7"/>
        <v>250000000</v>
      </c>
      <c r="Z498" s="31">
        <v>250000000</v>
      </c>
      <c r="AA498" s="31">
        <v>0</v>
      </c>
      <c r="AB498" s="54">
        <v>0</v>
      </c>
    </row>
    <row r="499" spans="1:28" s="30" customFormat="1" ht="30.6" hidden="1" x14ac:dyDescent="0.25">
      <c r="A499" s="43" t="s">
        <v>61</v>
      </c>
      <c r="B499" s="44" t="s">
        <v>84</v>
      </c>
      <c r="C499" s="45" t="s">
        <v>143</v>
      </c>
      <c r="D499" s="45" t="s">
        <v>785</v>
      </c>
      <c r="E499" s="45" t="s">
        <v>912</v>
      </c>
      <c r="F499" s="44">
        <v>400</v>
      </c>
      <c r="G499" s="46" t="s">
        <v>946</v>
      </c>
      <c r="H499" s="45" t="s">
        <v>947</v>
      </c>
      <c r="I499" s="44" t="s">
        <v>90</v>
      </c>
      <c r="J499" s="1">
        <v>5000</v>
      </c>
      <c r="K499" s="1">
        <v>1930</v>
      </c>
      <c r="L499" s="47">
        <v>1615</v>
      </c>
      <c r="M499" s="1"/>
      <c r="N499" s="43" t="s">
        <v>942</v>
      </c>
      <c r="O499" s="45" t="s">
        <v>943</v>
      </c>
      <c r="P499" s="48" t="s">
        <v>948</v>
      </c>
      <c r="Q499" s="45" t="str">
        <f>VLOOKUP(P499,'[1]PLAN DE ACCION 2017'!$Q$18:$R$1102,2,0)</f>
        <v>MUJERES CON CAPACIDADES DE GESTIÓN EMPRESARIAL Y PRODUCCIÓN</v>
      </c>
      <c r="R499" s="49">
        <v>1070000000</v>
      </c>
      <c r="S499" s="45" t="s">
        <v>949</v>
      </c>
      <c r="T499" s="50" t="s">
        <v>2979</v>
      </c>
      <c r="U499" s="51">
        <v>428</v>
      </c>
      <c r="V499" s="52">
        <v>43192</v>
      </c>
      <c r="W499" s="53">
        <v>12</v>
      </c>
      <c r="X499" s="43" t="s">
        <v>2957</v>
      </c>
      <c r="Y499" s="31">
        <f t="shared" si="7"/>
        <v>1070000000</v>
      </c>
      <c r="Z499" s="31">
        <v>1070000000</v>
      </c>
      <c r="AA499" s="31">
        <v>0</v>
      </c>
      <c r="AB499" s="54">
        <v>0</v>
      </c>
    </row>
    <row r="500" spans="1:28" s="30" customFormat="1" ht="71.400000000000006" hidden="1" x14ac:dyDescent="0.25">
      <c r="A500" s="43" t="s">
        <v>61</v>
      </c>
      <c r="B500" s="44" t="s">
        <v>84</v>
      </c>
      <c r="C500" s="45" t="s">
        <v>143</v>
      </c>
      <c r="D500" s="45" t="s">
        <v>785</v>
      </c>
      <c r="E500" s="45" t="s">
        <v>912</v>
      </c>
      <c r="F500" s="44">
        <v>401</v>
      </c>
      <c r="G500" s="46" t="s">
        <v>950</v>
      </c>
      <c r="H500" s="45" t="s">
        <v>951</v>
      </c>
      <c r="I500" s="44" t="s">
        <v>90</v>
      </c>
      <c r="J500" s="1">
        <v>2500</v>
      </c>
      <c r="K500" s="1">
        <v>885</v>
      </c>
      <c r="L500" s="47">
        <v>883</v>
      </c>
      <c r="M500" s="1"/>
      <c r="N500" s="43" t="s">
        <v>886</v>
      </c>
      <c r="O500" s="45" t="s">
        <v>887</v>
      </c>
      <c r="P500" s="48" t="s">
        <v>952</v>
      </c>
      <c r="Q500" s="45" t="str">
        <f>VLOOKUP(P500,'[1]PLAN DE ACCION 2017'!$Q$18:$R$1102,2,0)</f>
        <v>PROYECTOS PRODUCTIVOS AGROPECUARIOS ESTABLECIDOS</v>
      </c>
      <c r="R500" s="49">
        <v>800000000</v>
      </c>
      <c r="S500" s="45" t="s">
        <v>953</v>
      </c>
      <c r="T500" s="50" t="s">
        <v>2979</v>
      </c>
      <c r="U500" s="51">
        <v>428</v>
      </c>
      <c r="V500" s="52">
        <v>43101</v>
      </c>
      <c r="W500" s="53">
        <v>12</v>
      </c>
      <c r="X500" s="43" t="s">
        <v>2957</v>
      </c>
      <c r="Y500" s="31">
        <f t="shared" si="7"/>
        <v>800000000</v>
      </c>
      <c r="Z500" s="31">
        <v>800000000</v>
      </c>
      <c r="AA500" s="31">
        <v>0</v>
      </c>
      <c r="AB500" s="54">
        <v>0</v>
      </c>
    </row>
    <row r="501" spans="1:28" s="30" customFormat="1" ht="51" hidden="1" x14ac:dyDescent="0.25">
      <c r="A501" s="43" t="s">
        <v>61</v>
      </c>
      <c r="B501" s="44" t="s">
        <v>84</v>
      </c>
      <c r="C501" s="45" t="s">
        <v>143</v>
      </c>
      <c r="D501" s="45" t="s">
        <v>178</v>
      </c>
      <c r="E501" s="45" t="s">
        <v>179</v>
      </c>
      <c r="F501" s="44">
        <v>402</v>
      </c>
      <c r="G501" s="46" t="s">
        <v>831</v>
      </c>
      <c r="H501" s="45" t="s">
        <v>832</v>
      </c>
      <c r="I501" s="44" t="s">
        <v>90</v>
      </c>
      <c r="J501" s="1">
        <v>120</v>
      </c>
      <c r="K501" s="1">
        <v>68</v>
      </c>
      <c r="L501" s="47">
        <v>30</v>
      </c>
      <c r="M501" s="1"/>
      <c r="N501" s="43" t="s">
        <v>833</v>
      </c>
      <c r="O501" s="45" t="s">
        <v>834</v>
      </c>
      <c r="P501" s="48" t="s">
        <v>835</v>
      </c>
      <c r="Q501" s="45" t="str">
        <f>VLOOKUP(P501,'[1]PLAN DE ACCION 2017'!$Q$18:$R$1102,2,0)</f>
        <v>CADENAS PECUARIAS FORTALECIDAS EN SUS PROCESOS DE AGROINDUSTRIA</v>
      </c>
      <c r="R501" s="49">
        <v>700000000</v>
      </c>
      <c r="S501" s="45" t="s">
        <v>836</v>
      </c>
      <c r="T501" s="50" t="s">
        <v>2979</v>
      </c>
      <c r="U501" s="51">
        <v>4</v>
      </c>
      <c r="V501" s="52">
        <v>43192</v>
      </c>
      <c r="W501" s="53">
        <v>12</v>
      </c>
      <c r="X501" s="43" t="s">
        <v>2957</v>
      </c>
      <c r="Y501" s="31">
        <f t="shared" si="7"/>
        <v>700000000</v>
      </c>
      <c r="Z501" s="31">
        <v>700000000</v>
      </c>
      <c r="AA501" s="31">
        <v>0</v>
      </c>
      <c r="AB501" s="54">
        <v>0</v>
      </c>
    </row>
    <row r="502" spans="1:28" s="30" customFormat="1" ht="51" hidden="1" x14ac:dyDescent="0.25">
      <c r="A502" s="43" t="s">
        <v>61</v>
      </c>
      <c r="B502" s="44" t="s">
        <v>84</v>
      </c>
      <c r="C502" s="45" t="s">
        <v>143</v>
      </c>
      <c r="D502" s="45" t="s">
        <v>178</v>
      </c>
      <c r="E502" s="45" t="s">
        <v>179</v>
      </c>
      <c r="F502" s="44">
        <v>402</v>
      </c>
      <c r="G502" s="46" t="s">
        <v>831</v>
      </c>
      <c r="H502" s="45" t="s">
        <v>832</v>
      </c>
      <c r="I502" s="44" t="s">
        <v>90</v>
      </c>
      <c r="J502" s="1">
        <v>120</v>
      </c>
      <c r="K502" s="1">
        <v>68</v>
      </c>
      <c r="L502" s="47">
        <v>30</v>
      </c>
      <c r="M502" s="1"/>
      <c r="N502" s="43" t="s">
        <v>833</v>
      </c>
      <c r="O502" s="45" t="s">
        <v>834</v>
      </c>
      <c r="P502" s="48" t="s">
        <v>837</v>
      </c>
      <c r="Q502" s="45" t="str">
        <f>VLOOKUP(P502,'[1]PLAN DE ACCION 2017'!$Q$18:$R$1102,2,0)</f>
        <v>CADENAS AGRÍCOLAS FORTALECIDAS EN SUS PROCESOS DE AGROINDUSTRIA</v>
      </c>
      <c r="R502" s="49">
        <v>1225000000</v>
      </c>
      <c r="S502" s="45" t="s">
        <v>838</v>
      </c>
      <c r="T502" s="50" t="s">
        <v>2979</v>
      </c>
      <c r="U502" s="51">
        <v>10</v>
      </c>
      <c r="V502" s="52">
        <v>43101</v>
      </c>
      <c r="W502" s="53">
        <v>12</v>
      </c>
      <c r="X502" s="43" t="s">
        <v>2957</v>
      </c>
      <c r="Y502" s="31">
        <f t="shared" si="7"/>
        <v>1225000000</v>
      </c>
      <c r="Z502" s="31">
        <v>1225000000</v>
      </c>
      <c r="AA502" s="31">
        <v>0</v>
      </c>
      <c r="AB502" s="54" t="e">
        <v>#N/A</v>
      </c>
    </row>
    <row r="503" spans="1:28" s="30" customFormat="1" ht="51" hidden="1" x14ac:dyDescent="0.25">
      <c r="A503" s="43" t="s">
        <v>61</v>
      </c>
      <c r="B503" s="44" t="s">
        <v>84</v>
      </c>
      <c r="C503" s="45" t="s">
        <v>143</v>
      </c>
      <c r="D503" s="45" t="s">
        <v>178</v>
      </c>
      <c r="E503" s="45" t="s">
        <v>179</v>
      </c>
      <c r="F503" s="44">
        <v>403</v>
      </c>
      <c r="G503" s="46" t="s">
        <v>839</v>
      </c>
      <c r="H503" s="45" t="s">
        <v>840</v>
      </c>
      <c r="I503" s="44" t="s">
        <v>90</v>
      </c>
      <c r="J503" s="1">
        <v>500</v>
      </c>
      <c r="K503" s="1">
        <v>178</v>
      </c>
      <c r="L503" s="47">
        <v>194</v>
      </c>
      <c r="M503" s="1"/>
      <c r="N503" s="43" t="s">
        <v>841</v>
      </c>
      <c r="O503" s="45" t="s">
        <v>842</v>
      </c>
      <c r="P503" s="48" t="s">
        <v>843</v>
      </c>
      <c r="Q503" s="45" t="str">
        <f>VLOOKUP(P503,'[1]PLAN DE ACCION 2017'!$Q$18:$R$1102,2,0)</f>
        <v>ASOCIACIONES FORTALECIDAS EN LOS ASPECTOS DE PRODUCCIÓN, COMERCIALIZACIÓN Y VALOR AGREGADO DE PRODUCTOS</v>
      </c>
      <c r="R503" s="49">
        <v>708182000</v>
      </c>
      <c r="S503" s="45" t="s">
        <v>844</v>
      </c>
      <c r="T503" s="50" t="s">
        <v>2979</v>
      </c>
      <c r="U503" s="51">
        <v>40</v>
      </c>
      <c r="V503" s="52">
        <v>43192</v>
      </c>
      <c r="W503" s="53">
        <v>12</v>
      </c>
      <c r="X503" s="43" t="s">
        <v>890</v>
      </c>
      <c r="Y503" s="31">
        <f t="shared" si="7"/>
        <v>708182000</v>
      </c>
      <c r="Z503" s="31">
        <v>708182000</v>
      </c>
      <c r="AA503" s="31">
        <v>0</v>
      </c>
      <c r="AB503" s="54">
        <v>0</v>
      </c>
    </row>
    <row r="504" spans="1:28" s="30" customFormat="1" ht="40.799999999999997" hidden="1" x14ac:dyDescent="0.25">
      <c r="A504" s="43" t="s">
        <v>61</v>
      </c>
      <c r="B504" s="44" t="s">
        <v>84</v>
      </c>
      <c r="C504" s="45" t="s">
        <v>143</v>
      </c>
      <c r="D504" s="45" t="s">
        <v>178</v>
      </c>
      <c r="E504" s="45" t="s">
        <v>179</v>
      </c>
      <c r="F504" s="44">
        <v>404</v>
      </c>
      <c r="G504" s="46" t="s">
        <v>845</v>
      </c>
      <c r="H504" s="45" t="s">
        <v>846</v>
      </c>
      <c r="I504" s="44" t="s">
        <v>90</v>
      </c>
      <c r="J504" s="1">
        <v>7000</v>
      </c>
      <c r="K504" s="1">
        <v>4554.7</v>
      </c>
      <c r="L504" s="47">
        <v>2157</v>
      </c>
      <c r="M504" s="1"/>
      <c r="N504" s="43" t="s">
        <v>847</v>
      </c>
      <c r="O504" s="45" t="s">
        <v>848</v>
      </c>
      <c r="P504" s="48" t="s">
        <v>849</v>
      </c>
      <c r="Q504" s="45" t="str">
        <f>VLOOKUP(P504,'[1]PLAN DE ACCION 2017'!$Q$18:$R$1102,2,0)</f>
        <v>ÁREAS DE CACAO INCREMENTADAS</v>
      </c>
      <c r="R504" s="49">
        <v>100000000</v>
      </c>
      <c r="S504" s="45" t="s">
        <v>864</v>
      </c>
      <c r="T504" s="50" t="s">
        <v>3025</v>
      </c>
      <c r="U504" s="51">
        <v>40</v>
      </c>
      <c r="V504" s="52">
        <v>43192</v>
      </c>
      <c r="W504" s="53">
        <v>12</v>
      </c>
      <c r="X504" s="43" t="s">
        <v>2957</v>
      </c>
      <c r="Y504" s="31">
        <f t="shared" si="7"/>
        <v>30000000</v>
      </c>
      <c r="Z504" s="31">
        <v>30000000</v>
      </c>
      <c r="AA504" s="31">
        <v>0</v>
      </c>
      <c r="AB504" s="54">
        <v>0</v>
      </c>
    </row>
    <row r="505" spans="1:28" s="30" customFormat="1" ht="40.799999999999997" hidden="1" x14ac:dyDescent="0.25">
      <c r="A505" s="43" t="s">
        <v>61</v>
      </c>
      <c r="B505" s="44" t="s">
        <v>84</v>
      </c>
      <c r="C505" s="45" t="s">
        <v>143</v>
      </c>
      <c r="D505" s="45" t="s">
        <v>178</v>
      </c>
      <c r="E505" s="45" t="s">
        <v>179</v>
      </c>
      <c r="F505" s="44">
        <v>404</v>
      </c>
      <c r="G505" s="46" t="s">
        <v>845</v>
      </c>
      <c r="H505" s="45" t="s">
        <v>846</v>
      </c>
      <c r="I505" s="44" t="s">
        <v>90</v>
      </c>
      <c r="J505" s="1">
        <v>7000</v>
      </c>
      <c r="K505" s="1">
        <v>4554.7</v>
      </c>
      <c r="L505" s="47">
        <v>2157</v>
      </c>
      <c r="M505" s="1"/>
      <c r="N505" s="43" t="s">
        <v>847</v>
      </c>
      <c r="O505" s="45" t="s">
        <v>848</v>
      </c>
      <c r="P505" s="48" t="s">
        <v>849</v>
      </c>
      <c r="Q505" s="45" t="str">
        <f>VLOOKUP(P505,'[1]PLAN DE ACCION 2017'!$Q$18:$R$1102,2,0)</f>
        <v>ÁREAS DE CACAO INCREMENTADAS</v>
      </c>
      <c r="R505" s="49">
        <v>100000000</v>
      </c>
      <c r="S505" s="45" t="s">
        <v>850</v>
      </c>
      <c r="T505" s="50" t="s">
        <v>3035</v>
      </c>
      <c r="U505" s="51">
        <v>40</v>
      </c>
      <c r="V505" s="52">
        <v>43192</v>
      </c>
      <c r="W505" s="53">
        <v>12</v>
      </c>
      <c r="X505" s="43" t="s">
        <v>2957</v>
      </c>
      <c r="Y505" s="31">
        <f t="shared" si="7"/>
        <v>70000000</v>
      </c>
      <c r="Z505" s="31">
        <v>70000000</v>
      </c>
      <c r="AA505" s="31">
        <v>0</v>
      </c>
      <c r="AB505" s="54">
        <v>0</v>
      </c>
    </row>
    <row r="506" spans="1:28" s="30" customFormat="1" ht="40.799999999999997" hidden="1" x14ac:dyDescent="0.25">
      <c r="A506" s="43" t="s">
        <v>61</v>
      </c>
      <c r="B506" s="44" t="s">
        <v>84</v>
      </c>
      <c r="C506" s="45" t="s">
        <v>143</v>
      </c>
      <c r="D506" s="45" t="s">
        <v>178</v>
      </c>
      <c r="E506" s="45" t="s">
        <v>179</v>
      </c>
      <c r="F506" s="44">
        <v>404</v>
      </c>
      <c r="G506" s="46" t="s">
        <v>845</v>
      </c>
      <c r="H506" s="45" t="s">
        <v>846</v>
      </c>
      <c r="I506" s="44" t="s">
        <v>90</v>
      </c>
      <c r="J506" s="1">
        <v>7000</v>
      </c>
      <c r="K506" s="1">
        <v>4554.7</v>
      </c>
      <c r="L506" s="47">
        <v>2157</v>
      </c>
      <c r="M506" s="1"/>
      <c r="N506" s="43" t="s">
        <v>847</v>
      </c>
      <c r="O506" s="45" t="s">
        <v>848</v>
      </c>
      <c r="P506" s="48" t="s">
        <v>851</v>
      </c>
      <c r="Q506" s="45" t="str">
        <f>VLOOKUP(P506,'[1]PLAN DE ACCION 2017'!$Q$18:$R$1102,2,0)</f>
        <v>ÁREAS SOSTENIDAS EN CACAO</v>
      </c>
      <c r="R506" s="49">
        <v>400000000</v>
      </c>
      <c r="S506" s="45" t="s">
        <v>852</v>
      </c>
      <c r="T506" s="50" t="s">
        <v>3025</v>
      </c>
      <c r="U506" s="51">
        <v>100</v>
      </c>
      <c r="V506" s="52">
        <v>43192</v>
      </c>
      <c r="W506" s="53">
        <v>8</v>
      </c>
      <c r="X506" s="43" t="s">
        <v>2957</v>
      </c>
      <c r="Y506" s="31">
        <f t="shared" si="7"/>
        <v>320000000</v>
      </c>
      <c r="Z506" s="31">
        <v>320000000</v>
      </c>
      <c r="AA506" s="31">
        <v>0</v>
      </c>
      <c r="AB506" s="54">
        <v>0</v>
      </c>
    </row>
    <row r="507" spans="1:28" s="30" customFormat="1" ht="40.799999999999997" hidden="1" x14ac:dyDescent="0.25">
      <c r="A507" s="43" t="s">
        <v>61</v>
      </c>
      <c r="B507" s="44" t="s">
        <v>84</v>
      </c>
      <c r="C507" s="45" t="s">
        <v>143</v>
      </c>
      <c r="D507" s="45" t="s">
        <v>178</v>
      </c>
      <c r="E507" s="45" t="s">
        <v>179</v>
      </c>
      <c r="F507" s="44">
        <v>404</v>
      </c>
      <c r="G507" s="46" t="s">
        <v>845</v>
      </c>
      <c r="H507" s="45" t="s">
        <v>846</v>
      </c>
      <c r="I507" s="44" t="s">
        <v>90</v>
      </c>
      <c r="J507" s="1">
        <v>7000</v>
      </c>
      <c r="K507" s="1">
        <v>4554.7</v>
      </c>
      <c r="L507" s="47">
        <v>2157</v>
      </c>
      <c r="M507" s="1"/>
      <c r="N507" s="43" t="s">
        <v>847</v>
      </c>
      <c r="O507" s="45" t="s">
        <v>848</v>
      </c>
      <c r="P507" s="48" t="s">
        <v>851</v>
      </c>
      <c r="Q507" s="45" t="str">
        <f>VLOOKUP(P507,'[1]PLAN DE ACCION 2017'!$Q$18:$R$1102,2,0)</f>
        <v>ÁREAS SOSTENIDAS EN CACAO</v>
      </c>
      <c r="R507" s="49">
        <v>400000000</v>
      </c>
      <c r="S507" s="45" t="s">
        <v>864</v>
      </c>
      <c r="T507" s="50" t="s">
        <v>3025</v>
      </c>
      <c r="U507" s="51">
        <v>100</v>
      </c>
      <c r="V507" s="52">
        <v>43192</v>
      </c>
      <c r="W507" s="53">
        <v>8</v>
      </c>
      <c r="X507" s="43" t="s">
        <v>2957</v>
      </c>
      <c r="Y507" s="31">
        <f t="shared" si="7"/>
        <v>80000000</v>
      </c>
      <c r="Z507" s="31">
        <v>80000000</v>
      </c>
      <c r="AA507" s="31">
        <v>0</v>
      </c>
      <c r="AB507" s="54">
        <v>0</v>
      </c>
    </row>
    <row r="508" spans="1:28" s="30" customFormat="1" ht="40.799999999999997" hidden="1" x14ac:dyDescent="0.25">
      <c r="A508" s="43" t="s">
        <v>61</v>
      </c>
      <c r="B508" s="44" t="s">
        <v>84</v>
      </c>
      <c r="C508" s="45" t="s">
        <v>143</v>
      </c>
      <c r="D508" s="45" t="s">
        <v>178</v>
      </c>
      <c r="E508" s="45" t="s">
        <v>179</v>
      </c>
      <c r="F508" s="44">
        <v>404</v>
      </c>
      <c r="G508" s="46" t="s">
        <v>845</v>
      </c>
      <c r="H508" s="45" t="s">
        <v>846</v>
      </c>
      <c r="I508" s="44" t="s">
        <v>90</v>
      </c>
      <c r="J508" s="1">
        <v>7000</v>
      </c>
      <c r="K508" s="1">
        <v>4554.7</v>
      </c>
      <c r="L508" s="47">
        <v>2157</v>
      </c>
      <c r="M508" s="1"/>
      <c r="N508" s="43" t="s">
        <v>847</v>
      </c>
      <c r="O508" s="45" t="s">
        <v>848</v>
      </c>
      <c r="P508" s="48" t="s">
        <v>853</v>
      </c>
      <c r="Q508" s="45" t="str">
        <f>VLOOKUP(P508,'[1]PLAN DE ACCION 2017'!$Q$18:$R$1102,2,0)</f>
        <v>ÁREAS DE CAFE MEJORADAS</v>
      </c>
      <c r="R508" s="49">
        <v>400000000</v>
      </c>
      <c r="S508" s="45" t="s">
        <v>855</v>
      </c>
      <c r="T508" s="50" t="s">
        <v>3021</v>
      </c>
      <c r="U508" s="51">
        <v>130</v>
      </c>
      <c r="V508" s="52">
        <v>43192</v>
      </c>
      <c r="W508" s="53">
        <v>12</v>
      </c>
      <c r="X508" s="43" t="s">
        <v>2957</v>
      </c>
      <c r="Y508" s="31">
        <f t="shared" si="7"/>
        <v>80000000</v>
      </c>
      <c r="Z508" s="31">
        <v>80000000</v>
      </c>
      <c r="AA508" s="31">
        <v>0</v>
      </c>
      <c r="AB508" s="54">
        <v>0</v>
      </c>
    </row>
    <row r="509" spans="1:28" s="30" customFormat="1" ht="40.799999999999997" hidden="1" x14ac:dyDescent="0.25">
      <c r="A509" s="43" t="s">
        <v>61</v>
      </c>
      <c r="B509" s="44" t="s">
        <v>84</v>
      </c>
      <c r="C509" s="45" t="s">
        <v>143</v>
      </c>
      <c r="D509" s="45" t="s">
        <v>178</v>
      </c>
      <c r="E509" s="45" t="s">
        <v>179</v>
      </c>
      <c r="F509" s="44">
        <v>404</v>
      </c>
      <c r="G509" s="46" t="s">
        <v>845</v>
      </c>
      <c r="H509" s="45" t="s">
        <v>846</v>
      </c>
      <c r="I509" s="44" t="s">
        <v>90</v>
      </c>
      <c r="J509" s="1">
        <v>7000</v>
      </c>
      <c r="K509" s="1">
        <v>4554.7</v>
      </c>
      <c r="L509" s="47">
        <v>2157</v>
      </c>
      <c r="M509" s="1"/>
      <c r="N509" s="43" t="s">
        <v>847</v>
      </c>
      <c r="O509" s="45" t="s">
        <v>848</v>
      </c>
      <c r="P509" s="48" t="s">
        <v>853</v>
      </c>
      <c r="Q509" s="45" t="str">
        <f>VLOOKUP(P509,'[1]PLAN DE ACCION 2017'!$Q$18:$R$1102,2,0)</f>
        <v>ÁREAS DE CAFE MEJORADAS</v>
      </c>
      <c r="R509" s="49">
        <v>400000000</v>
      </c>
      <c r="S509" s="45" t="s">
        <v>854</v>
      </c>
      <c r="T509" s="50" t="s">
        <v>3025</v>
      </c>
      <c r="U509" s="51">
        <v>100</v>
      </c>
      <c r="V509" s="52">
        <v>43192</v>
      </c>
      <c r="W509" s="53">
        <v>12</v>
      </c>
      <c r="X509" s="43" t="s">
        <v>2957</v>
      </c>
      <c r="Y509" s="31">
        <f t="shared" si="7"/>
        <v>320000000</v>
      </c>
      <c r="Z509" s="31">
        <v>320000000</v>
      </c>
      <c r="AA509" s="31">
        <v>0</v>
      </c>
      <c r="AB509" s="54">
        <v>0</v>
      </c>
    </row>
    <row r="510" spans="1:28" s="30" customFormat="1" ht="40.799999999999997" hidden="1" x14ac:dyDescent="0.25">
      <c r="A510" s="43" t="s">
        <v>61</v>
      </c>
      <c r="B510" s="44" t="s">
        <v>84</v>
      </c>
      <c r="C510" s="45" t="s">
        <v>143</v>
      </c>
      <c r="D510" s="45" t="s">
        <v>178</v>
      </c>
      <c r="E510" s="45" t="s">
        <v>179</v>
      </c>
      <c r="F510" s="44">
        <v>404</v>
      </c>
      <c r="G510" s="46" t="s">
        <v>845</v>
      </c>
      <c r="H510" s="45" t="s">
        <v>846</v>
      </c>
      <c r="I510" s="44" t="s">
        <v>90</v>
      </c>
      <c r="J510" s="1">
        <v>7000</v>
      </c>
      <c r="K510" s="1">
        <v>4554.7</v>
      </c>
      <c r="L510" s="47">
        <v>2157</v>
      </c>
      <c r="M510" s="1"/>
      <c r="N510" s="43" t="s">
        <v>847</v>
      </c>
      <c r="O510" s="45" t="s">
        <v>848</v>
      </c>
      <c r="P510" s="48" t="s">
        <v>2625</v>
      </c>
      <c r="Q510" s="45" t="str">
        <f>VLOOKUP(P510,'[1]PLAN DE ACCION 2017'!$Q$18:$R$1102,2,0)</f>
        <v>ÁREAS DE CAUCHO NATURAL SOSTENIDAS</v>
      </c>
      <c r="R510" s="49">
        <v>400000000</v>
      </c>
      <c r="S510" s="45" t="s">
        <v>2803</v>
      </c>
      <c r="T510" s="50" t="s">
        <v>3025</v>
      </c>
      <c r="U510" s="51">
        <v>100</v>
      </c>
      <c r="V510" s="52">
        <v>43192</v>
      </c>
      <c r="W510" s="53">
        <v>8</v>
      </c>
      <c r="X510" s="43" t="s">
        <v>2957</v>
      </c>
      <c r="Y510" s="31">
        <f t="shared" si="7"/>
        <v>80000000</v>
      </c>
      <c r="Z510" s="31">
        <v>80000000</v>
      </c>
      <c r="AA510" s="31">
        <v>0</v>
      </c>
      <c r="AB510" s="54">
        <v>0</v>
      </c>
    </row>
    <row r="511" spans="1:28" s="30" customFormat="1" ht="40.799999999999997" hidden="1" x14ac:dyDescent="0.25">
      <c r="A511" s="43" t="s">
        <v>61</v>
      </c>
      <c r="B511" s="44" t="s">
        <v>84</v>
      </c>
      <c r="C511" s="45" t="s">
        <v>143</v>
      </c>
      <c r="D511" s="45" t="s">
        <v>178</v>
      </c>
      <c r="E511" s="45" t="s">
        <v>179</v>
      </c>
      <c r="F511" s="44">
        <v>404</v>
      </c>
      <c r="G511" s="46" t="s">
        <v>845</v>
      </c>
      <c r="H511" s="45" t="s">
        <v>846</v>
      </c>
      <c r="I511" s="44" t="s">
        <v>90</v>
      </c>
      <c r="J511" s="1">
        <v>7000</v>
      </c>
      <c r="K511" s="1">
        <v>4554.7</v>
      </c>
      <c r="L511" s="47">
        <v>2157</v>
      </c>
      <c r="M511" s="1"/>
      <c r="N511" s="43" t="s">
        <v>847</v>
      </c>
      <c r="O511" s="45" t="s">
        <v>848</v>
      </c>
      <c r="P511" s="48" t="s">
        <v>2625</v>
      </c>
      <c r="Q511" s="45" t="str">
        <f>VLOOKUP(P511,'[1]PLAN DE ACCION 2017'!$Q$18:$R$1102,2,0)</f>
        <v>ÁREAS DE CAUCHO NATURAL SOSTENIDAS</v>
      </c>
      <c r="R511" s="49">
        <v>400000000</v>
      </c>
      <c r="S511" s="45" t="s">
        <v>852</v>
      </c>
      <c r="T511" s="50" t="s">
        <v>3025</v>
      </c>
      <c r="U511" s="51">
        <v>100</v>
      </c>
      <c r="V511" s="52">
        <v>43192</v>
      </c>
      <c r="W511" s="53">
        <v>8</v>
      </c>
      <c r="X511" s="43" t="s">
        <v>2957</v>
      </c>
      <c r="Y511" s="31">
        <f t="shared" si="7"/>
        <v>320000000</v>
      </c>
      <c r="Z511" s="31">
        <v>320000000</v>
      </c>
      <c r="AA511" s="31">
        <v>0</v>
      </c>
      <c r="AB511" s="54">
        <v>0</v>
      </c>
    </row>
    <row r="512" spans="1:28" s="30" customFormat="1" ht="40.799999999999997" hidden="1" x14ac:dyDescent="0.25">
      <c r="A512" s="43" t="s">
        <v>61</v>
      </c>
      <c r="B512" s="44" t="s">
        <v>84</v>
      </c>
      <c r="C512" s="45" t="s">
        <v>143</v>
      </c>
      <c r="D512" s="45" t="s">
        <v>178</v>
      </c>
      <c r="E512" s="45" t="s">
        <v>179</v>
      </c>
      <c r="F512" s="44">
        <v>404</v>
      </c>
      <c r="G512" s="46" t="s">
        <v>845</v>
      </c>
      <c r="H512" s="45" t="s">
        <v>846</v>
      </c>
      <c r="I512" s="44" t="s">
        <v>90</v>
      </c>
      <c r="J512" s="1">
        <v>7000</v>
      </c>
      <c r="K512" s="1">
        <v>4554.7</v>
      </c>
      <c r="L512" s="47">
        <v>2157</v>
      </c>
      <c r="M512" s="1"/>
      <c r="N512" s="43" t="s">
        <v>847</v>
      </c>
      <c r="O512" s="45" t="s">
        <v>848</v>
      </c>
      <c r="P512" s="48" t="s">
        <v>2626</v>
      </c>
      <c r="Q512" s="45" t="str">
        <f>VLOOKUP(P512,'[1]PLAN DE ACCION 2017'!$Q$18:$R$1102,2,0)</f>
        <v>ÁREAS DE HORTALIZAS INCREMENTADAS</v>
      </c>
      <c r="R512" s="49">
        <v>300000000</v>
      </c>
      <c r="S512" s="45" t="s">
        <v>864</v>
      </c>
      <c r="T512" s="50" t="s">
        <v>3025</v>
      </c>
      <c r="U512" s="51">
        <v>80</v>
      </c>
      <c r="V512" s="52">
        <v>43192</v>
      </c>
      <c r="W512" s="53">
        <v>12</v>
      </c>
      <c r="X512" s="43" t="s">
        <v>2957</v>
      </c>
      <c r="Y512" s="31">
        <f t="shared" si="7"/>
        <v>80000000</v>
      </c>
      <c r="Z512" s="31">
        <v>80000000</v>
      </c>
      <c r="AA512" s="31">
        <v>0</v>
      </c>
      <c r="AB512" s="54">
        <v>0</v>
      </c>
    </row>
    <row r="513" spans="1:28" s="30" customFormat="1" ht="40.799999999999997" hidden="1" x14ac:dyDescent="0.25">
      <c r="A513" s="43" t="s">
        <v>61</v>
      </c>
      <c r="B513" s="44" t="s">
        <v>84</v>
      </c>
      <c r="C513" s="45" t="s">
        <v>143</v>
      </c>
      <c r="D513" s="45" t="s">
        <v>178</v>
      </c>
      <c r="E513" s="45" t="s">
        <v>179</v>
      </c>
      <c r="F513" s="44">
        <v>404</v>
      </c>
      <c r="G513" s="46" t="s">
        <v>845</v>
      </c>
      <c r="H513" s="45" t="s">
        <v>846</v>
      </c>
      <c r="I513" s="44" t="s">
        <v>90</v>
      </c>
      <c r="J513" s="1">
        <v>7000</v>
      </c>
      <c r="K513" s="1">
        <v>4554.7</v>
      </c>
      <c r="L513" s="47">
        <v>2157</v>
      </c>
      <c r="M513" s="1"/>
      <c r="N513" s="43" t="s">
        <v>847</v>
      </c>
      <c r="O513" s="45" t="s">
        <v>848</v>
      </c>
      <c r="P513" s="48" t="s">
        <v>2626</v>
      </c>
      <c r="Q513" s="45" t="str">
        <f>VLOOKUP(P513,'[1]PLAN DE ACCION 2017'!$Q$18:$R$1102,2,0)</f>
        <v>ÁREAS DE HORTALIZAS INCREMENTADAS</v>
      </c>
      <c r="R513" s="49">
        <v>300000000</v>
      </c>
      <c r="S513" s="45" t="s">
        <v>2804</v>
      </c>
      <c r="T513" s="50" t="s">
        <v>3025</v>
      </c>
      <c r="U513" s="51">
        <v>80</v>
      </c>
      <c r="V513" s="52">
        <v>43192</v>
      </c>
      <c r="W513" s="53">
        <v>12</v>
      </c>
      <c r="X513" s="43" t="s">
        <v>2957</v>
      </c>
      <c r="Y513" s="31">
        <f t="shared" si="7"/>
        <v>220000000</v>
      </c>
      <c r="Z513" s="31">
        <v>220000000</v>
      </c>
      <c r="AA513" s="31">
        <v>0</v>
      </c>
      <c r="AB513" s="54">
        <v>0</v>
      </c>
    </row>
    <row r="514" spans="1:28" s="30" customFormat="1" ht="40.799999999999997" hidden="1" x14ac:dyDescent="0.25">
      <c r="A514" s="43" t="s">
        <v>61</v>
      </c>
      <c r="B514" s="44" t="s">
        <v>84</v>
      </c>
      <c r="C514" s="45" t="s">
        <v>143</v>
      </c>
      <c r="D514" s="45" t="s">
        <v>178</v>
      </c>
      <c r="E514" s="45" t="s">
        <v>179</v>
      </c>
      <c r="F514" s="44">
        <v>404</v>
      </c>
      <c r="G514" s="46" t="s">
        <v>845</v>
      </c>
      <c r="H514" s="45" t="s">
        <v>846</v>
      </c>
      <c r="I514" s="44" t="s">
        <v>90</v>
      </c>
      <c r="J514" s="1">
        <v>7000</v>
      </c>
      <c r="K514" s="1">
        <v>4554.7</v>
      </c>
      <c r="L514" s="47">
        <v>2157</v>
      </c>
      <c r="M514" s="1"/>
      <c r="N514" s="43" t="s">
        <v>847</v>
      </c>
      <c r="O514" s="45" t="s">
        <v>848</v>
      </c>
      <c r="P514" s="48" t="s">
        <v>2627</v>
      </c>
      <c r="Q514" s="45" t="str">
        <f>VLOOKUP(P514,'[1]PLAN DE ACCION 2017'!$Q$18:$R$1102,2,0)</f>
        <v>ÁREAS DE FRUTALES INCREMENTADAS</v>
      </c>
      <c r="R514" s="49">
        <v>396752000</v>
      </c>
      <c r="S514" s="45" t="s">
        <v>2805</v>
      </c>
      <c r="T514" s="50" t="s">
        <v>3025</v>
      </c>
      <c r="U514" s="51">
        <v>100</v>
      </c>
      <c r="V514" s="52">
        <v>43192</v>
      </c>
      <c r="W514" s="53">
        <v>12</v>
      </c>
      <c r="X514" s="43" t="s">
        <v>2957</v>
      </c>
      <c r="Y514" s="31">
        <f t="shared" si="7"/>
        <v>300000000</v>
      </c>
      <c r="Z514" s="31">
        <v>300000000</v>
      </c>
      <c r="AA514" s="31">
        <v>0</v>
      </c>
      <c r="AB514" s="54">
        <v>0</v>
      </c>
    </row>
    <row r="515" spans="1:28" s="30" customFormat="1" ht="40.799999999999997" hidden="1" x14ac:dyDescent="0.25">
      <c r="A515" s="43" t="s">
        <v>61</v>
      </c>
      <c r="B515" s="44" t="s">
        <v>84</v>
      </c>
      <c r="C515" s="45" t="s">
        <v>143</v>
      </c>
      <c r="D515" s="45" t="s">
        <v>178</v>
      </c>
      <c r="E515" s="45" t="s">
        <v>179</v>
      </c>
      <c r="F515" s="44">
        <v>404</v>
      </c>
      <c r="G515" s="46" t="s">
        <v>845</v>
      </c>
      <c r="H515" s="45" t="s">
        <v>846</v>
      </c>
      <c r="I515" s="44" t="s">
        <v>90</v>
      </c>
      <c r="J515" s="1">
        <v>7000</v>
      </c>
      <c r="K515" s="1">
        <v>4554.7</v>
      </c>
      <c r="L515" s="47">
        <v>2157</v>
      </c>
      <c r="M515" s="1"/>
      <c r="N515" s="43" t="s">
        <v>847</v>
      </c>
      <c r="O515" s="45" t="s">
        <v>848</v>
      </c>
      <c r="P515" s="48" t="s">
        <v>2627</v>
      </c>
      <c r="Q515" s="45" t="str">
        <f>VLOOKUP(P515,'[1]PLAN DE ACCION 2017'!$Q$18:$R$1102,2,0)</f>
        <v>ÁREAS DE FRUTALES INCREMENTADAS</v>
      </c>
      <c r="R515" s="49">
        <v>396752000</v>
      </c>
      <c r="S515" s="45" t="s">
        <v>864</v>
      </c>
      <c r="T515" s="50" t="s">
        <v>3025</v>
      </c>
      <c r="U515" s="51">
        <v>100</v>
      </c>
      <c r="V515" s="52">
        <v>43192</v>
      </c>
      <c r="W515" s="53">
        <v>12</v>
      </c>
      <c r="X515" s="43" t="s">
        <v>2957</v>
      </c>
      <c r="Y515" s="31">
        <f t="shared" si="7"/>
        <v>96752000</v>
      </c>
      <c r="Z515" s="31">
        <v>96752000</v>
      </c>
      <c r="AA515" s="31">
        <v>0</v>
      </c>
      <c r="AB515" s="54">
        <v>0</v>
      </c>
    </row>
    <row r="516" spans="1:28" s="30" customFormat="1" ht="40.799999999999997" hidden="1" x14ac:dyDescent="0.25">
      <c r="A516" s="43" t="s">
        <v>61</v>
      </c>
      <c r="B516" s="44" t="s">
        <v>84</v>
      </c>
      <c r="C516" s="45" t="s">
        <v>143</v>
      </c>
      <c r="D516" s="45" t="s">
        <v>178</v>
      </c>
      <c r="E516" s="45" t="s">
        <v>179</v>
      </c>
      <c r="F516" s="44">
        <v>404</v>
      </c>
      <c r="G516" s="46" t="s">
        <v>845</v>
      </c>
      <c r="H516" s="45" t="s">
        <v>846</v>
      </c>
      <c r="I516" s="44" t="s">
        <v>90</v>
      </c>
      <c r="J516" s="1">
        <v>7000</v>
      </c>
      <c r="K516" s="1">
        <v>4554.7</v>
      </c>
      <c r="L516" s="47">
        <v>2157</v>
      </c>
      <c r="M516" s="1"/>
      <c r="N516" s="43" t="s">
        <v>847</v>
      </c>
      <c r="O516" s="45" t="s">
        <v>848</v>
      </c>
      <c r="P516" s="48" t="s">
        <v>856</v>
      </c>
      <c r="Q516" s="45" t="str">
        <f>VLOOKUP(P516,'[1]PLAN DE ACCION 2017'!$Q$18:$R$1102,2,0)</f>
        <v>AREAS DE FRUTALES SOSTENIDAS</v>
      </c>
      <c r="R516" s="49">
        <v>300000000</v>
      </c>
      <c r="S516" s="45" t="s">
        <v>864</v>
      </c>
      <c r="T516" s="50" t="s">
        <v>3025</v>
      </c>
      <c r="U516" s="51">
        <v>100</v>
      </c>
      <c r="V516" s="52">
        <v>43192</v>
      </c>
      <c r="W516" s="53">
        <v>12</v>
      </c>
      <c r="X516" s="43" t="s">
        <v>2957</v>
      </c>
      <c r="Y516" s="31">
        <f t="shared" si="7"/>
        <v>80000000</v>
      </c>
      <c r="Z516" s="31">
        <v>80000000</v>
      </c>
      <c r="AA516" s="31">
        <v>0</v>
      </c>
      <c r="AB516" s="54">
        <v>0</v>
      </c>
    </row>
    <row r="517" spans="1:28" s="30" customFormat="1" ht="40.799999999999997" hidden="1" x14ac:dyDescent="0.25">
      <c r="A517" s="43" t="s">
        <v>61</v>
      </c>
      <c r="B517" s="44" t="s">
        <v>84</v>
      </c>
      <c r="C517" s="45" t="s">
        <v>143</v>
      </c>
      <c r="D517" s="45" t="s">
        <v>178</v>
      </c>
      <c r="E517" s="45" t="s">
        <v>179</v>
      </c>
      <c r="F517" s="44">
        <v>404</v>
      </c>
      <c r="G517" s="46" t="s">
        <v>845</v>
      </c>
      <c r="H517" s="45" t="s">
        <v>846</v>
      </c>
      <c r="I517" s="44" t="s">
        <v>90</v>
      </c>
      <c r="J517" s="1">
        <v>7000</v>
      </c>
      <c r="K517" s="1">
        <v>4554.7</v>
      </c>
      <c r="L517" s="47">
        <v>2157</v>
      </c>
      <c r="M517" s="1"/>
      <c r="N517" s="43" t="s">
        <v>847</v>
      </c>
      <c r="O517" s="45" t="s">
        <v>848</v>
      </c>
      <c r="P517" s="48" t="s">
        <v>856</v>
      </c>
      <c r="Q517" s="45" t="str">
        <f>VLOOKUP(P517,'[1]PLAN DE ACCION 2017'!$Q$18:$R$1102,2,0)</f>
        <v>AREAS DE FRUTALES SOSTENIDAS</v>
      </c>
      <c r="R517" s="49">
        <v>300000000</v>
      </c>
      <c r="S517" s="45" t="s">
        <v>857</v>
      </c>
      <c r="T517" s="50" t="s">
        <v>3025</v>
      </c>
      <c r="U517" s="51">
        <v>100</v>
      </c>
      <c r="V517" s="52">
        <v>43192</v>
      </c>
      <c r="W517" s="53">
        <v>12</v>
      </c>
      <c r="X517" s="43" t="s">
        <v>2957</v>
      </c>
      <c r="Y517" s="31">
        <f t="shared" si="7"/>
        <v>220000000</v>
      </c>
      <c r="Z517" s="31">
        <v>220000000</v>
      </c>
      <c r="AA517" s="31">
        <v>0</v>
      </c>
      <c r="AB517" s="54">
        <v>0</v>
      </c>
    </row>
    <row r="518" spans="1:28" s="30" customFormat="1" ht="40.799999999999997" hidden="1" x14ac:dyDescent="0.25">
      <c r="A518" s="43" t="s">
        <v>61</v>
      </c>
      <c r="B518" s="44" t="s">
        <v>84</v>
      </c>
      <c r="C518" s="45" t="s">
        <v>143</v>
      </c>
      <c r="D518" s="45" t="s">
        <v>178</v>
      </c>
      <c r="E518" s="45" t="s">
        <v>179</v>
      </c>
      <c r="F518" s="44">
        <v>404</v>
      </c>
      <c r="G518" s="46" t="s">
        <v>845</v>
      </c>
      <c r="H518" s="45" t="s">
        <v>846</v>
      </c>
      <c r="I518" s="44" t="s">
        <v>90</v>
      </c>
      <c r="J518" s="1">
        <v>7000</v>
      </c>
      <c r="K518" s="1">
        <v>4554.7</v>
      </c>
      <c r="L518" s="47">
        <v>2157</v>
      </c>
      <c r="M518" s="1"/>
      <c r="N518" s="43" t="s">
        <v>847</v>
      </c>
      <c r="O518" s="45" t="s">
        <v>848</v>
      </c>
      <c r="P518" s="48" t="s">
        <v>858</v>
      </c>
      <c r="Q518" s="45" t="str">
        <f>VLOOKUP(P518,'[1]PLAN DE ACCION 2017'!$Q$18:$R$1102,2,0)</f>
        <v>ÁREAS DE PAPA MEJORADAS</v>
      </c>
      <c r="R518" s="49">
        <v>450000000</v>
      </c>
      <c r="S518" s="45" t="s">
        <v>859</v>
      </c>
      <c r="T518" s="50" t="s">
        <v>3025</v>
      </c>
      <c r="U518" s="51">
        <v>400</v>
      </c>
      <c r="V518" s="52">
        <v>43192</v>
      </c>
      <c r="W518" s="53">
        <v>12</v>
      </c>
      <c r="X518" s="43" t="s">
        <v>2957</v>
      </c>
      <c r="Y518" s="31">
        <f t="shared" si="7"/>
        <v>450000000</v>
      </c>
      <c r="Z518" s="31">
        <v>450000000</v>
      </c>
      <c r="AA518" s="31">
        <v>0</v>
      </c>
      <c r="AB518" s="54">
        <v>0</v>
      </c>
    </row>
    <row r="519" spans="1:28" s="30" customFormat="1" ht="40.799999999999997" hidden="1" x14ac:dyDescent="0.25">
      <c r="A519" s="43" t="s">
        <v>61</v>
      </c>
      <c r="B519" s="44" t="s">
        <v>84</v>
      </c>
      <c r="C519" s="45" t="s">
        <v>143</v>
      </c>
      <c r="D519" s="45" t="s">
        <v>178</v>
      </c>
      <c r="E519" s="45" t="s">
        <v>179</v>
      </c>
      <c r="F519" s="44">
        <v>404</v>
      </c>
      <c r="G519" s="46" t="s">
        <v>845</v>
      </c>
      <c r="H519" s="45" t="s">
        <v>846</v>
      </c>
      <c r="I519" s="44" t="s">
        <v>90</v>
      </c>
      <c r="J519" s="1">
        <v>7000</v>
      </c>
      <c r="K519" s="1">
        <v>4554.7</v>
      </c>
      <c r="L519" s="47">
        <v>2157</v>
      </c>
      <c r="M519" s="1"/>
      <c r="N519" s="43" t="s">
        <v>847</v>
      </c>
      <c r="O519" s="45" t="s">
        <v>848</v>
      </c>
      <c r="P519" s="48" t="s">
        <v>860</v>
      </c>
      <c r="Q519" s="45" t="str">
        <f>VLOOKUP(P519,'[1]PLAN DE ACCION 2017'!$Q$18:$R$1102,2,0)</f>
        <v>ÁREAS DE CAÑA PANELERA MEJORADAS</v>
      </c>
      <c r="R519" s="49">
        <v>450000000</v>
      </c>
      <c r="S519" s="45" t="s">
        <v>861</v>
      </c>
      <c r="T519" s="50" t="s">
        <v>3025</v>
      </c>
      <c r="U519" s="51">
        <v>100</v>
      </c>
      <c r="V519" s="52">
        <v>43192</v>
      </c>
      <c r="W519" s="53">
        <v>12</v>
      </c>
      <c r="X519" s="43" t="s">
        <v>2957</v>
      </c>
      <c r="Y519" s="31">
        <f t="shared" si="7"/>
        <v>450000000</v>
      </c>
      <c r="Z519" s="31">
        <v>450000000</v>
      </c>
      <c r="AA519" s="31">
        <v>0</v>
      </c>
      <c r="AB519" s="54">
        <v>0</v>
      </c>
    </row>
    <row r="520" spans="1:28" s="30" customFormat="1" ht="40.799999999999997" hidden="1" x14ac:dyDescent="0.25">
      <c r="A520" s="43" t="s">
        <v>61</v>
      </c>
      <c r="B520" s="44" t="s">
        <v>84</v>
      </c>
      <c r="C520" s="45" t="s">
        <v>143</v>
      </c>
      <c r="D520" s="45" t="s">
        <v>178</v>
      </c>
      <c r="E520" s="45" t="s">
        <v>179</v>
      </c>
      <c r="F520" s="44">
        <v>404</v>
      </c>
      <c r="G520" s="46" t="s">
        <v>845</v>
      </c>
      <c r="H520" s="45" t="s">
        <v>846</v>
      </c>
      <c r="I520" s="44" t="s">
        <v>90</v>
      </c>
      <c r="J520" s="1">
        <v>7000</v>
      </c>
      <c r="K520" s="1">
        <v>4554.7</v>
      </c>
      <c r="L520" s="47">
        <v>2157</v>
      </c>
      <c r="M520" s="1"/>
      <c r="N520" s="43" t="s">
        <v>847</v>
      </c>
      <c r="O520" s="45" t="s">
        <v>848</v>
      </c>
      <c r="P520" s="48" t="s">
        <v>2628</v>
      </c>
      <c r="Q520" s="45" t="str">
        <f>VLOOKUP(P520,'[1]PLAN DE ACCION 2017'!$Q$18:$R$1102,2,0)</f>
        <v>APOYO A CONVOCATORIAS PUBLICAS</v>
      </c>
      <c r="R520" s="49">
        <v>300000000</v>
      </c>
      <c r="S520" s="45" t="s">
        <v>2806</v>
      </c>
      <c r="T520" s="50" t="s">
        <v>2979</v>
      </c>
      <c r="U520" s="51">
        <v>2</v>
      </c>
      <c r="V520" s="52">
        <v>43192</v>
      </c>
      <c r="W520" s="53">
        <v>8</v>
      </c>
      <c r="X520" s="43" t="s">
        <v>2957</v>
      </c>
      <c r="Y520" s="31">
        <f t="shared" si="7"/>
        <v>300000000</v>
      </c>
      <c r="Z520" s="31">
        <v>300000000</v>
      </c>
      <c r="AA520" s="31">
        <v>0</v>
      </c>
      <c r="AB520" s="54">
        <v>0</v>
      </c>
    </row>
    <row r="521" spans="1:28" s="30" customFormat="1" ht="30.6" hidden="1" x14ac:dyDescent="0.25">
      <c r="A521" s="43" t="s">
        <v>61</v>
      </c>
      <c r="B521" s="44" t="s">
        <v>84</v>
      </c>
      <c r="C521" s="45" t="s">
        <v>143</v>
      </c>
      <c r="D521" s="45" t="s">
        <v>178</v>
      </c>
      <c r="E521" s="45" t="s">
        <v>179</v>
      </c>
      <c r="F521" s="44">
        <v>405</v>
      </c>
      <c r="G521" s="46" t="s">
        <v>862</v>
      </c>
      <c r="H521" s="45" t="s">
        <v>846</v>
      </c>
      <c r="I521" s="44" t="s">
        <v>90</v>
      </c>
      <c r="J521" s="1">
        <v>1500</v>
      </c>
      <c r="K521" s="1">
        <v>340</v>
      </c>
      <c r="L521" s="47">
        <v>580</v>
      </c>
      <c r="M521" s="1"/>
      <c r="N521" s="43" t="s">
        <v>847</v>
      </c>
      <c r="O521" s="45" t="s">
        <v>848</v>
      </c>
      <c r="P521" s="48" t="s">
        <v>863</v>
      </c>
      <c r="Q521" s="45" t="str">
        <f>VLOOKUP(P521,'[1]PLAN DE ACCION 2017'!$Q$18:$R$1102,2,0)</f>
        <v>ÁREAS EN PROMISORIOS INCREMENTADAS</v>
      </c>
      <c r="R521" s="49">
        <v>500000000</v>
      </c>
      <c r="S521" s="45" t="s">
        <v>864</v>
      </c>
      <c r="T521" s="50" t="s">
        <v>3025</v>
      </c>
      <c r="U521" s="51">
        <v>250</v>
      </c>
      <c r="V521" s="52">
        <v>43192</v>
      </c>
      <c r="W521" s="53">
        <v>12</v>
      </c>
      <c r="X521" s="43" t="s">
        <v>2957</v>
      </c>
      <c r="Y521" s="31">
        <f t="shared" si="7"/>
        <v>100000000</v>
      </c>
      <c r="Z521" s="31">
        <v>100000000</v>
      </c>
      <c r="AA521" s="31">
        <v>0</v>
      </c>
      <c r="AB521" s="54">
        <v>0</v>
      </c>
    </row>
    <row r="522" spans="1:28" s="30" customFormat="1" ht="30.6" hidden="1" x14ac:dyDescent="0.25">
      <c r="A522" s="43" t="s">
        <v>61</v>
      </c>
      <c r="B522" s="44" t="s">
        <v>84</v>
      </c>
      <c r="C522" s="45" t="s">
        <v>143</v>
      </c>
      <c r="D522" s="45" t="s">
        <v>178</v>
      </c>
      <c r="E522" s="45" t="s">
        <v>179</v>
      </c>
      <c r="F522" s="44">
        <v>405</v>
      </c>
      <c r="G522" s="46" t="s">
        <v>862</v>
      </c>
      <c r="H522" s="45" t="s">
        <v>846</v>
      </c>
      <c r="I522" s="44" t="s">
        <v>90</v>
      </c>
      <c r="J522" s="1">
        <v>1500</v>
      </c>
      <c r="K522" s="1">
        <v>340</v>
      </c>
      <c r="L522" s="47">
        <v>580</v>
      </c>
      <c r="M522" s="1"/>
      <c r="N522" s="43" t="s">
        <v>847</v>
      </c>
      <c r="O522" s="45" t="s">
        <v>848</v>
      </c>
      <c r="P522" s="48" t="s">
        <v>863</v>
      </c>
      <c r="Q522" s="45" t="str">
        <f>VLOOKUP(P522,'[1]PLAN DE ACCION 2017'!$Q$18:$R$1102,2,0)</f>
        <v>ÁREAS EN PROMISORIOS INCREMENTADAS</v>
      </c>
      <c r="R522" s="49">
        <v>500000000</v>
      </c>
      <c r="S522" s="45" t="s">
        <v>865</v>
      </c>
      <c r="T522" s="50" t="s">
        <v>3025</v>
      </c>
      <c r="U522" s="51">
        <v>250</v>
      </c>
      <c r="V522" s="52">
        <v>43192</v>
      </c>
      <c r="W522" s="53">
        <v>12</v>
      </c>
      <c r="X522" s="43" t="s">
        <v>2957</v>
      </c>
      <c r="Y522" s="31">
        <f t="shared" si="7"/>
        <v>400000000</v>
      </c>
      <c r="Z522" s="31">
        <v>400000000</v>
      </c>
      <c r="AA522" s="31">
        <v>0</v>
      </c>
      <c r="AB522" s="54">
        <v>0</v>
      </c>
    </row>
    <row r="523" spans="1:28" s="30" customFormat="1" ht="40.799999999999997" hidden="1" x14ac:dyDescent="0.25">
      <c r="A523" s="43" t="s">
        <v>61</v>
      </c>
      <c r="B523" s="44" t="s">
        <v>84</v>
      </c>
      <c r="C523" s="45" t="s">
        <v>143</v>
      </c>
      <c r="D523" s="45" t="s">
        <v>178</v>
      </c>
      <c r="E523" s="45" t="s">
        <v>179</v>
      </c>
      <c r="F523" s="44">
        <v>406</v>
      </c>
      <c r="G523" s="46" t="s">
        <v>866</v>
      </c>
      <c r="H523" s="45" t="s">
        <v>867</v>
      </c>
      <c r="I523" s="44" t="s">
        <v>90</v>
      </c>
      <c r="J523" s="1">
        <v>280</v>
      </c>
      <c r="K523" s="1">
        <v>161</v>
      </c>
      <c r="L523" s="47">
        <v>79</v>
      </c>
      <c r="M523" s="1"/>
      <c r="N523" s="43" t="s">
        <v>841</v>
      </c>
      <c r="O523" s="45" t="s">
        <v>842</v>
      </c>
      <c r="P523" s="48" t="s">
        <v>868</v>
      </c>
      <c r="Q523" s="45" t="str">
        <f>VLOOKUP(P523,'[1]PLAN DE ACCION 2017'!$Q$18:$R$1102,2,0)</f>
        <v>COMERCIALIZACION DE PRODUCTOS DEL SECTOR AGROPECUARIO</v>
      </c>
      <c r="R523" s="49">
        <v>480000000</v>
      </c>
      <c r="S523" s="45" t="s">
        <v>869</v>
      </c>
      <c r="T523" s="50" t="s">
        <v>2979</v>
      </c>
      <c r="U523" s="51">
        <v>60</v>
      </c>
      <c r="V523" s="52">
        <v>43192</v>
      </c>
      <c r="W523" s="53">
        <v>8</v>
      </c>
      <c r="X523" s="43" t="s">
        <v>2957</v>
      </c>
      <c r="Y523" s="31">
        <f t="shared" si="7"/>
        <v>480000000</v>
      </c>
      <c r="Z523" s="31">
        <v>480000000</v>
      </c>
      <c r="AA523" s="31">
        <v>0</v>
      </c>
      <c r="AB523" s="54">
        <v>0</v>
      </c>
    </row>
    <row r="524" spans="1:28" s="30" customFormat="1" ht="40.799999999999997" hidden="1" x14ac:dyDescent="0.25">
      <c r="A524" s="43" t="s">
        <v>61</v>
      </c>
      <c r="B524" s="44" t="s">
        <v>84</v>
      </c>
      <c r="C524" s="45" t="s">
        <v>143</v>
      </c>
      <c r="D524" s="45" t="s">
        <v>178</v>
      </c>
      <c r="E524" s="45" t="s">
        <v>179</v>
      </c>
      <c r="F524" s="44">
        <v>407</v>
      </c>
      <c r="G524" s="46" t="s">
        <v>870</v>
      </c>
      <c r="H524" s="45" t="s">
        <v>871</v>
      </c>
      <c r="I524" s="44" t="s">
        <v>90</v>
      </c>
      <c r="J524" s="1">
        <v>4</v>
      </c>
      <c r="K524" s="1">
        <v>4</v>
      </c>
      <c r="L524" s="47">
        <v>4</v>
      </c>
      <c r="M524" s="1"/>
      <c r="N524" s="43" t="s">
        <v>872</v>
      </c>
      <c r="O524" s="45" t="s">
        <v>873</v>
      </c>
      <c r="P524" s="48" t="s">
        <v>2624</v>
      </c>
      <c r="Q524" s="45" t="str">
        <f>VLOOKUP(P524,'[1]PLAN DE ACCION 2017'!$Q$18:$R$1102,2,0)</f>
        <v>SISTEMA PRODUCTIVO OVINO- CAPRINO FORTALECIDO INTEGRALMENTE</v>
      </c>
      <c r="R524" s="49">
        <v>200000000</v>
      </c>
      <c r="S524" s="45" t="s">
        <v>2797</v>
      </c>
      <c r="T524" s="50" t="s">
        <v>2979</v>
      </c>
      <c r="U524" s="51">
        <v>5</v>
      </c>
      <c r="V524" s="52">
        <v>43192</v>
      </c>
      <c r="W524" s="53">
        <v>8</v>
      </c>
      <c r="X524" s="43" t="s">
        <v>2957</v>
      </c>
      <c r="Y524" s="31">
        <f t="shared" si="7"/>
        <v>200000000</v>
      </c>
      <c r="Z524" s="31">
        <v>200000000</v>
      </c>
      <c r="AA524" s="31">
        <v>0</v>
      </c>
      <c r="AB524" s="54">
        <v>0</v>
      </c>
    </row>
    <row r="525" spans="1:28" s="30" customFormat="1" ht="30.6" hidden="1" x14ac:dyDescent="0.25">
      <c r="A525" s="43" t="s">
        <v>61</v>
      </c>
      <c r="B525" s="44" t="s">
        <v>84</v>
      </c>
      <c r="C525" s="45" t="s">
        <v>143</v>
      </c>
      <c r="D525" s="45" t="s">
        <v>178</v>
      </c>
      <c r="E525" s="45" t="s">
        <v>179</v>
      </c>
      <c r="F525" s="44">
        <v>407</v>
      </c>
      <c r="G525" s="46" t="s">
        <v>870</v>
      </c>
      <c r="H525" s="45" t="s">
        <v>871</v>
      </c>
      <c r="I525" s="44" t="s">
        <v>90</v>
      </c>
      <c r="J525" s="1">
        <v>4</v>
      </c>
      <c r="K525" s="1">
        <v>4</v>
      </c>
      <c r="L525" s="47">
        <v>4</v>
      </c>
      <c r="M525" s="1"/>
      <c r="N525" s="43" t="s">
        <v>872</v>
      </c>
      <c r="O525" s="45" t="s">
        <v>873</v>
      </c>
      <c r="P525" s="48" t="s">
        <v>874</v>
      </c>
      <c r="Q525" s="45" t="str">
        <f>VLOOKUP(P525,'[1]PLAN DE ACCION 2017'!$Q$18:$R$1102,2,0)</f>
        <v>SISTEMA PRODUCTIVO PISCICOLA Y PESCA FORTALECIDO INTEGRALMENTE</v>
      </c>
      <c r="R525" s="49">
        <v>200000000</v>
      </c>
      <c r="S525" s="45" t="s">
        <v>2798</v>
      </c>
      <c r="T525" s="50" t="s">
        <v>2979</v>
      </c>
      <c r="U525" s="51">
        <v>3</v>
      </c>
      <c r="V525" s="52">
        <v>43192</v>
      </c>
      <c r="W525" s="53">
        <v>12</v>
      </c>
      <c r="X525" s="43" t="s">
        <v>2957</v>
      </c>
      <c r="Y525" s="31">
        <f t="shared" si="7"/>
        <v>200000000</v>
      </c>
      <c r="Z525" s="31">
        <v>200000000</v>
      </c>
      <c r="AA525" s="31">
        <v>0</v>
      </c>
      <c r="AB525" s="54">
        <v>0</v>
      </c>
    </row>
    <row r="526" spans="1:28" s="30" customFormat="1" ht="30.6" hidden="1" x14ac:dyDescent="0.25">
      <c r="A526" s="43" t="s">
        <v>61</v>
      </c>
      <c r="B526" s="44" t="s">
        <v>84</v>
      </c>
      <c r="C526" s="45" t="s">
        <v>143</v>
      </c>
      <c r="D526" s="45" t="s">
        <v>178</v>
      </c>
      <c r="E526" s="45" t="s">
        <v>179</v>
      </c>
      <c r="F526" s="44">
        <v>407</v>
      </c>
      <c r="G526" s="46" t="s">
        <v>870</v>
      </c>
      <c r="H526" s="45" t="s">
        <v>871</v>
      </c>
      <c r="I526" s="44" t="s">
        <v>90</v>
      </c>
      <c r="J526" s="1">
        <v>4</v>
      </c>
      <c r="K526" s="1">
        <v>4</v>
      </c>
      <c r="L526" s="47">
        <v>4</v>
      </c>
      <c r="M526" s="1"/>
      <c r="N526" s="43" t="s">
        <v>872</v>
      </c>
      <c r="O526" s="45" t="s">
        <v>873</v>
      </c>
      <c r="P526" s="48" t="s">
        <v>875</v>
      </c>
      <c r="Q526" s="45" t="str">
        <f>VLOOKUP(P526,'[1]PLAN DE ACCION 2017'!$Q$18:$R$1102,2,0)</f>
        <v>SISTEMA PRODUCTIVO PORCICOLA FORTALECIDO INTEGRALMENTE</v>
      </c>
      <c r="R526" s="49">
        <v>100000000</v>
      </c>
      <c r="S526" s="45" t="s">
        <v>876</v>
      </c>
      <c r="T526" s="50" t="s">
        <v>2979</v>
      </c>
      <c r="U526" s="51">
        <v>8</v>
      </c>
      <c r="V526" s="52">
        <v>43101</v>
      </c>
      <c r="W526" s="53">
        <v>12</v>
      </c>
      <c r="X526" s="43" t="s">
        <v>2957</v>
      </c>
      <c r="Y526" s="31">
        <f t="shared" si="7"/>
        <v>40000000</v>
      </c>
      <c r="Z526" s="31">
        <v>40000000</v>
      </c>
      <c r="AA526" s="31">
        <v>0</v>
      </c>
      <c r="AB526" s="54">
        <v>0</v>
      </c>
    </row>
    <row r="527" spans="1:28" s="30" customFormat="1" ht="40.799999999999997" hidden="1" x14ac:dyDescent="0.25">
      <c r="A527" s="43" t="s">
        <v>61</v>
      </c>
      <c r="B527" s="44" t="s">
        <v>84</v>
      </c>
      <c r="C527" s="45" t="s">
        <v>143</v>
      </c>
      <c r="D527" s="45" t="s">
        <v>178</v>
      </c>
      <c r="E527" s="45" t="s">
        <v>179</v>
      </c>
      <c r="F527" s="44">
        <v>407</v>
      </c>
      <c r="G527" s="46" t="s">
        <v>870</v>
      </c>
      <c r="H527" s="45" t="s">
        <v>871</v>
      </c>
      <c r="I527" s="44" t="s">
        <v>90</v>
      </c>
      <c r="J527" s="1">
        <v>4</v>
      </c>
      <c r="K527" s="1">
        <v>4</v>
      </c>
      <c r="L527" s="47">
        <v>4</v>
      </c>
      <c r="M527" s="1"/>
      <c r="N527" s="43" t="s">
        <v>872</v>
      </c>
      <c r="O527" s="45" t="s">
        <v>873</v>
      </c>
      <c r="P527" s="48" t="s">
        <v>875</v>
      </c>
      <c r="Q527" s="45" t="str">
        <f>VLOOKUP(P527,'[1]PLAN DE ACCION 2017'!$Q$18:$R$1102,2,0)</f>
        <v>SISTEMA PRODUCTIVO PORCICOLA FORTALECIDO INTEGRALMENTE</v>
      </c>
      <c r="R527" s="49">
        <v>100000000</v>
      </c>
      <c r="S527" s="45" t="s">
        <v>877</v>
      </c>
      <c r="T527" s="50" t="s">
        <v>3026</v>
      </c>
      <c r="U527" s="51">
        <v>2</v>
      </c>
      <c r="V527" s="52">
        <v>43192</v>
      </c>
      <c r="W527" s="53">
        <v>8</v>
      </c>
      <c r="X527" s="43" t="s">
        <v>2957</v>
      </c>
      <c r="Y527" s="31">
        <f t="shared" si="7"/>
        <v>60000000</v>
      </c>
      <c r="Z527" s="31">
        <v>60000000</v>
      </c>
      <c r="AA527" s="31">
        <v>0</v>
      </c>
      <c r="AB527" s="54">
        <v>0</v>
      </c>
    </row>
    <row r="528" spans="1:28" s="30" customFormat="1" ht="40.799999999999997" hidden="1" x14ac:dyDescent="0.25">
      <c r="A528" s="43" t="s">
        <v>61</v>
      </c>
      <c r="B528" s="44" t="s">
        <v>84</v>
      </c>
      <c r="C528" s="45" t="s">
        <v>143</v>
      </c>
      <c r="D528" s="45" t="s">
        <v>178</v>
      </c>
      <c r="E528" s="45" t="s">
        <v>179</v>
      </c>
      <c r="F528" s="44">
        <v>407</v>
      </c>
      <c r="G528" s="46" t="s">
        <v>870</v>
      </c>
      <c r="H528" s="45" t="s">
        <v>871</v>
      </c>
      <c r="I528" s="44" t="s">
        <v>90</v>
      </c>
      <c r="J528" s="1">
        <v>4</v>
      </c>
      <c r="K528" s="1">
        <v>4</v>
      </c>
      <c r="L528" s="47">
        <v>4</v>
      </c>
      <c r="M528" s="1"/>
      <c r="N528" s="43" t="s">
        <v>878</v>
      </c>
      <c r="O528" s="45" t="s">
        <v>879</v>
      </c>
      <c r="P528" s="48" t="s">
        <v>880</v>
      </c>
      <c r="Q528" s="45" t="str">
        <f>VLOOKUP(P528,'[1]PLAN DE ACCION 2017'!$Q$18:$R$1102,2,0)</f>
        <v>SISTEMAS GANADEROS AMIGABLES CON EL AMBIENTE</v>
      </c>
      <c r="R528" s="49">
        <v>500000000</v>
      </c>
      <c r="S528" s="45" t="s">
        <v>881</v>
      </c>
      <c r="T528" s="50" t="s">
        <v>2979</v>
      </c>
      <c r="U528" s="51">
        <v>8</v>
      </c>
      <c r="V528" s="52">
        <v>43101</v>
      </c>
      <c r="W528" s="53">
        <v>12</v>
      </c>
      <c r="X528" s="43" t="s">
        <v>2957</v>
      </c>
      <c r="Y528" s="31">
        <f t="shared" si="7"/>
        <v>500000000</v>
      </c>
      <c r="Z528" s="31">
        <v>500000000</v>
      </c>
      <c r="AA528" s="31">
        <v>0</v>
      </c>
      <c r="AB528" s="54">
        <v>0</v>
      </c>
    </row>
    <row r="529" spans="1:28" s="30" customFormat="1" ht="40.799999999999997" hidden="1" x14ac:dyDescent="0.25">
      <c r="A529" s="43" t="s">
        <v>61</v>
      </c>
      <c r="B529" s="44" t="s">
        <v>84</v>
      </c>
      <c r="C529" s="45" t="s">
        <v>43</v>
      </c>
      <c r="D529" s="45" t="s">
        <v>1725</v>
      </c>
      <c r="E529" s="45" t="s">
        <v>1726</v>
      </c>
      <c r="F529" s="44">
        <v>407</v>
      </c>
      <c r="G529" s="46" t="s">
        <v>870</v>
      </c>
      <c r="H529" s="45" t="s">
        <v>871</v>
      </c>
      <c r="I529" s="44" t="s">
        <v>90</v>
      </c>
      <c r="J529" s="1">
        <v>4</v>
      </c>
      <c r="K529" s="1">
        <v>4</v>
      </c>
      <c r="L529" s="47">
        <v>4</v>
      </c>
      <c r="M529" s="1"/>
      <c r="N529" s="43" t="s">
        <v>878</v>
      </c>
      <c r="O529" s="45" t="s">
        <v>879</v>
      </c>
      <c r="P529" s="48" t="s">
        <v>882</v>
      </c>
      <c r="Q529" s="45" t="str">
        <f>VLOOKUP(P529,'[1]PLAN DE ACCION 2017'!$Q$18:$R$1102,2,0)</f>
        <v>SECTOR MODERNIZADO CON MAQUINARIA Y EQUIPOS</v>
      </c>
      <c r="R529" s="49">
        <v>1400000000</v>
      </c>
      <c r="S529" s="45" t="s">
        <v>883</v>
      </c>
      <c r="T529" s="50" t="s">
        <v>2979</v>
      </c>
      <c r="U529" s="51">
        <v>10</v>
      </c>
      <c r="V529" s="52">
        <v>43101</v>
      </c>
      <c r="W529" s="53">
        <v>12</v>
      </c>
      <c r="X529" s="43" t="s">
        <v>2957</v>
      </c>
      <c r="Y529" s="31">
        <f t="shared" si="7"/>
        <v>1400000000</v>
      </c>
      <c r="Z529" s="31">
        <v>1400000000</v>
      </c>
      <c r="AA529" s="31">
        <v>0</v>
      </c>
      <c r="AB529" s="54">
        <v>0</v>
      </c>
    </row>
    <row r="530" spans="1:28" s="30" customFormat="1" ht="30.6" hidden="1" x14ac:dyDescent="0.25">
      <c r="A530" s="43" t="s">
        <v>61</v>
      </c>
      <c r="B530" s="44" t="s">
        <v>84</v>
      </c>
      <c r="C530" s="45" t="s">
        <v>143</v>
      </c>
      <c r="D530" s="45" t="s">
        <v>178</v>
      </c>
      <c r="E530" s="45" t="s">
        <v>179</v>
      </c>
      <c r="F530" s="44">
        <v>408</v>
      </c>
      <c r="G530" s="46" t="s">
        <v>884</v>
      </c>
      <c r="H530" s="45" t="s">
        <v>885</v>
      </c>
      <c r="I530" s="44" t="s">
        <v>90</v>
      </c>
      <c r="J530" s="1">
        <v>20</v>
      </c>
      <c r="K530" s="1">
        <v>3</v>
      </c>
      <c r="L530" s="47">
        <v>12</v>
      </c>
      <c r="M530" s="1"/>
      <c r="N530" s="43" t="s">
        <v>886</v>
      </c>
      <c r="O530" s="45" t="s">
        <v>887</v>
      </c>
      <c r="P530" s="48" t="s">
        <v>888</v>
      </c>
      <c r="Q530" s="45" t="str">
        <f>VLOOKUP(P530,'[1]PLAN DE ACCION 2017'!$Q$18:$R$1102,2,0)</f>
        <v>ASOCIACIONES DE USUARIOS DE DISTRITOS DE RIEGO APOYADAS</v>
      </c>
      <c r="R530" s="49">
        <v>1050000000</v>
      </c>
      <c r="S530" s="45" t="s">
        <v>889</v>
      </c>
      <c r="T530" s="50" t="s">
        <v>2979</v>
      </c>
      <c r="U530" s="51">
        <v>5</v>
      </c>
      <c r="V530" s="52">
        <v>43101</v>
      </c>
      <c r="W530" s="53">
        <v>12</v>
      </c>
      <c r="X530" s="43" t="s">
        <v>890</v>
      </c>
      <c r="Y530" s="31">
        <f t="shared" si="7"/>
        <v>752700000</v>
      </c>
      <c r="Z530" s="31">
        <v>752700000</v>
      </c>
      <c r="AA530" s="31">
        <v>0</v>
      </c>
      <c r="AB530" s="54">
        <v>0</v>
      </c>
    </row>
    <row r="531" spans="1:28" s="30" customFormat="1" ht="30.6" hidden="1" x14ac:dyDescent="0.25">
      <c r="A531" s="43" t="s">
        <v>61</v>
      </c>
      <c r="B531" s="44" t="s">
        <v>84</v>
      </c>
      <c r="C531" s="45" t="s">
        <v>143</v>
      </c>
      <c r="D531" s="45" t="s">
        <v>178</v>
      </c>
      <c r="E531" s="45" t="s">
        <v>179</v>
      </c>
      <c r="F531" s="44">
        <v>408</v>
      </c>
      <c r="G531" s="46" t="s">
        <v>884</v>
      </c>
      <c r="H531" s="45" t="s">
        <v>885</v>
      </c>
      <c r="I531" s="44" t="s">
        <v>90</v>
      </c>
      <c r="J531" s="1">
        <v>20</v>
      </c>
      <c r="K531" s="1">
        <v>3</v>
      </c>
      <c r="L531" s="47">
        <v>12</v>
      </c>
      <c r="M531" s="1"/>
      <c r="N531" s="43" t="s">
        <v>886</v>
      </c>
      <c r="O531" s="45" t="s">
        <v>887</v>
      </c>
      <c r="P531" s="48" t="s">
        <v>888</v>
      </c>
      <c r="Q531" s="45" t="str">
        <f>VLOOKUP(P531,'[1]PLAN DE ACCION 2017'!$Q$18:$R$1102,2,0)</f>
        <v>ASOCIACIONES DE USUARIOS DE DISTRITOS DE RIEGO APOYADAS</v>
      </c>
      <c r="R531" s="49">
        <v>1050000000</v>
      </c>
      <c r="S531" s="45" t="s">
        <v>891</v>
      </c>
      <c r="T531" s="50" t="s">
        <v>2979</v>
      </c>
      <c r="U531" s="51">
        <v>5</v>
      </c>
      <c r="V531" s="52">
        <v>43101</v>
      </c>
      <c r="W531" s="53">
        <v>12</v>
      </c>
      <c r="X531" s="43" t="s">
        <v>2957</v>
      </c>
      <c r="Y531" s="31">
        <f t="shared" ref="Y531:Y594" si="8">+Z531+AA531</f>
        <v>297300000</v>
      </c>
      <c r="Z531" s="31">
        <v>297300000</v>
      </c>
      <c r="AA531" s="31">
        <v>0</v>
      </c>
      <c r="AB531" s="54">
        <v>0</v>
      </c>
    </row>
    <row r="532" spans="1:28" s="30" customFormat="1" ht="51" hidden="1" x14ac:dyDescent="0.25">
      <c r="A532" s="43" t="s">
        <v>61</v>
      </c>
      <c r="B532" s="44" t="s">
        <v>84</v>
      </c>
      <c r="C532" s="45" t="s">
        <v>43</v>
      </c>
      <c r="D532" s="45" t="s">
        <v>156</v>
      </c>
      <c r="E532" s="45" t="s">
        <v>599</v>
      </c>
      <c r="F532" s="44">
        <v>409</v>
      </c>
      <c r="G532" s="46" t="s">
        <v>180</v>
      </c>
      <c r="H532" s="45" t="s">
        <v>181</v>
      </c>
      <c r="I532" s="44" t="s">
        <v>90</v>
      </c>
      <c r="J532" s="1">
        <v>5</v>
      </c>
      <c r="K532" s="1">
        <v>1</v>
      </c>
      <c r="L532" s="47">
        <v>3</v>
      </c>
      <c r="M532" s="1"/>
      <c r="N532" s="43" t="s">
        <v>182</v>
      </c>
      <c r="O532" s="45" t="s">
        <v>183</v>
      </c>
      <c r="P532" s="48" t="s">
        <v>184</v>
      </c>
      <c r="Q532" s="45" t="str">
        <f>VLOOKUP(P532,'[1]PLAN DE ACCION 2017'!$Q$18:$R$1102,2,0)</f>
        <v>INFRAESTRUCTURA PARA PRODUCCIÓN Y TRANSFORMACION</v>
      </c>
      <c r="R532" s="49">
        <v>1890000000</v>
      </c>
      <c r="S532" s="45" t="s">
        <v>187</v>
      </c>
      <c r="T532" s="50" t="s">
        <v>3021</v>
      </c>
      <c r="U532" s="51">
        <v>1</v>
      </c>
      <c r="V532" s="52">
        <v>43101</v>
      </c>
      <c r="W532" s="53">
        <v>12</v>
      </c>
      <c r="X532" s="43" t="s">
        <v>2957</v>
      </c>
      <c r="Y532" s="31">
        <f t="shared" si="8"/>
        <v>70000000</v>
      </c>
      <c r="Z532" s="31">
        <v>70000000</v>
      </c>
      <c r="AA532" s="31">
        <v>0</v>
      </c>
      <c r="AB532" s="54">
        <v>0</v>
      </c>
    </row>
    <row r="533" spans="1:28" s="30" customFormat="1" ht="51" hidden="1" x14ac:dyDescent="0.25">
      <c r="A533" s="43" t="s">
        <v>61</v>
      </c>
      <c r="B533" s="44" t="s">
        <v>84</v>
      </c>
      <c r="C533" s="45" t="s">
        <v>143</v>
      </c>
      <c r="D533" s="45" t="s">
        <v>178</v>
      </c>
      <c r="E533" s="45" t="s">
        <v>179</v>
      </c>
      <c r="F533" s="44">
        <v>409</v>
      </c>
      <c r="G533" s="46" t="s">
        <v>180</v>
      </c>
      <c r="H533" s="45" t="s">
        <v>181</v>
      </c>
      <c r="I533" s="44" t="s">
        <v>90</v>
      </c>
      <c r="J533" s="1">
        <v>5</v>
      </c>
      <c r="K533" s="1">
        <v>1</v>
      </c>
      <c r="L533" s="47">
        <v>3</v>
      </c>
      <c r="M533" s="1"/>
      <c r="N533" s="43" t="s">
        <v>182</v>
      </c>
      <c r="O533" s="45" t="s">
        <v>183</v>
      </c>
      <c r="P533" s="48" t="s">
        <v>184</v>
      </c>
      <c r="Q533" s="45" t="str">
        <f>VLOOKUP(P533,'[1]PLAN DE ACCION 2017'!$Q$18:$R$1102,2,0)</f>
        <v>INFRAESTRUCTURA PARA PRODUCCIÓN Y TRANSFORMACION</v>
      </c>
      <c r="R533" s="49">
        <v>1890000000</v>
      </c>
      <c r="S533" s="45" t="s">
        <v>185</v>
      </c>
      <c r="T533" s="50" t="s">
        <v>3029</v>
      </c>
      <c r="U533" s="51">
        <v>500</v>
      </c>
      <c r="V533" s="52">
        <v>43101</v>
      </c>
      <c r="W533" s="53">
        <v>12</v>
      </c>
      <c r="X533" s="43" t="s">
        <v>2957</v>
      </c>
      <c r="Y533" s="31">
        <f t="shared" si="8"/>
        <v>1820000000</v>
      </c>
      <c r="Z533" s="31">
        <v>1820000000</v>
      </c>
      <c r="AA533" s="31">
        <v>0</v>
      </c>
      <c r="AB533" s="54">
        <v>0</v>
      </c>
    </row>
    <row r="534" spans="1:28" s="30" customFormat="1" ht="51" hidden="1" x14ac:dyDescent="0.25">
      <c r="A534" s="43" t="s">
        <v>61</v>
      </c>
      <c r="B534" s="44" t="s">
        <v>84</v>
      </c>
      <c r="C534" s="45" t="s">
        <v>43</v>
      </c>
      <c r="D534" s="45" t="s">
        <v>156</v>
      </c>
      <c r="E534" s="45" t="s">
        <v>599</v>
      </c>
      <c r="F534" s="44">
        <v>410</v>
      </c>
      <c r="G534" s="46" t="s">
        <v>3068</v>
      </c>
      <c r="H534" s="45" t="s">
        <v>3069</v>
      </c>
      <c r="I534" s="44" t="s">
        <v>90</v>
      </c>
      <c r="J534" s="1">
        <v>5</v>
      </c>
      <c r="K534" s="1">
        <v>2</v>
      </c>
      <c r="L534" s="47">
        <v>2</v>
      </c>
      <c r="M534" s="1"/>
      <c r="N534" s="43" t="s">
        <v>182</v>
      </c>
      <c r="O534" s="45" t="s">
        <v>183</v>
      </c>
      <c r="P534" s="48" t="s">
        <v>186</v>
      </c>
      <c r="Q534" s="45" t="str">
        <f>VLOOKUP(P534,'[1]PLAN DE ACCION 2017'!$Q$18:$R$1102,2,0)</f>
        <v>INFRAESTRUCTURA PARA COMERCIALIZACIÓN Y DISTRIBUCION</v>
      </c>
      <c r="R534" s="49">
        <v>1280000000</v>
      </c>
      <c r="S534" s="45" t="s">
        <v>187</v>
      </c>
      <c r="T534" s="50" t="s">
        <v>3021</v>
      </c>
      <c r="U534" s="51">
        <v>4</v>
      </c>
      <c r="V534" s="52">
        <v>43101</v>
      </c>
      <c r="W534" s="53">
        <v>12</v>
      </c>
      <c r="X534" s="43" t="s">
        <v>2957</v>
      </c>
      <c r="Y534" s="31">
        <f t="shared" si="8"/>
        <v>500000000</v>
      </c>
      <c r="Z534" s="31">
        <v>500000000</v>
      </c>
      <c r="AA534" s="31">
        <v>0</v>
      </c>
      <c r="AB534" s="54">
        <v>0</v>
      </c>
    </row>
    <row r="535" spans="1:28" s="30" customFormat="1" ht="51" hidden="1" x14ac:dyDescent="0.25">
      <c r="A535" s="43" t="s">
        <v>61</v>
      </c>
      <c r="B535" s="44" t="s">
        <v>84</v>
      </c>
      <c r="C535" s="45" t="s">
        <v>143</v>
      </c>
      <c r="D535" s="45" t="s">
        <v>178</v>
      </c>
      <c r="E535" s="45" t="s">
        <v>179</v>
      </c>
      <c r="F535" s="44">
        <v>410</v>
      </c>
      <c r="G535" s="46" t="s">
        <v>3068</v>
      </c>
      <c r="H535" s="45" t="s">
        <v>3069</v>
      </c>
      <c r="I535" s="44" t="s">
        <v>90</v>
      </c>
      <c r="J535" s="1">
        <v>5</v>
      </c>
      <c r="K535" s="1">
        <v>2</v>
      </c>
      <c r="L535" s="47">
        <v>2</v>
      </c>
      <c r="M535" s="1"/>
      <c r="N535" s="43" t="s">
        <v>182</v>
      </c>
      <c r="O535" s="45" t="s">
        <v>183</v>
      </c>
      <c r="P535" s="48" t="s">
        <v>186</v>
      </c>
      <c r="Q535" s="45" t="str">
        <f>VLOOKUP(P535,'[1]PLAN DE ACCION 2017'!$Q$18:$R$1102,2,0)</f>
        <v>INFRAESTRUCTURA PARA COMERCIALIZACIÓN Y DISTRIBUCION</v>
      </c>
      <c r="R535" s="49">
        <v>1280000000</v>
      </c>
      <c r="S535" s="45" t="s">
        <v>185</v>
      </c>
      <c r="T535" s="50" t="s">
        <v>3029</v>
      </c>
      <c r="U535" s="51">
        <v>500</v>
      </c>
      <c r="V535" s="52">
        <v>43101</v>
      </c>
      <c r="W535" s="53">
        <v>12</v>
      </c>
      <c r="X535" s="43" t="s">
        <v>2957</v>
      </c>
      <c r="Y535" s="31">
        <f t="shared" si="8"/>
        <v>780000000</v>
      </c>
      <c r="Z535" s="31">
        <v>780000000</v>
      </c>
      <c r="AA535" s="31">
        <v>0</v>
      </c>
      <c r="AB535" s="54">
        <v>0</v>
      </c>
    </row>
    <row r="536" spans="1:28" s="30" customFormat="1" ht="51" hidden="1" x14ac:dyDescent="0.25">
      <c r="A536" s="43" t="s">
        <v>61</v>
      </c>
      <c r="B536" s="44" t="s">
        <v>84</v>
      </c>
      <c r="C536" s="45" t="s">
        <v>143</v>
      </c>
      <c r="D536" s="45" t="s">
        <v>178</v>
      </c>
      <c r="E536" s="45" t="s">
        <v>892</v>
      </c>
      <c r="F536" s="44">
        <v>411</v>
      </c>
      <c r="G536" s="46" t="s">
        <v>893</v>
      </c>
      <c r="H536" s="45" t="s">
        <v>894</v>
      </c>
      <c r="I536" s="44" t="s">
        <v>90</v>
      </c>
      <c r="J536" s="1">
        <v>4</v>
      </c>
      <c r="K536" s="1">
        <v>2</v>
      </c>
      <c r="L536" s="47">
        <v>1</v>
      </c>
      <c r="M536" s="1"/>
      <c r="N536" s="43" t="s">
        <v>895</v>
      </c>
      <c r="O536" s="45" t="s">
        <v>896</v>
      </c>
      <c r="P536" s="48" t="s">
        <v>897</v>
      </c>
      <c r="Q536" s="45" t="str">
        <f>VLOOKUP(P536,'[1]PLAN DE ACCION 2017'!$Q$18:$R$1102,2,0)</f>
        <v>EVALUACIONES AGROPECUARIAS CONSOLIDADAS</v>
      </c>
      <c r="R536" s="49">
        <v>140000000</v>
      </c>
      <c r="S536" s="45" t="s">
        <v>898</v>
      </c>
      <c r="T536" s="50" t="s">
        <v>2979</v>
      </c>
      <c r="U536" s="51">
        <v>1</v>
      </c>
      <c r="V536" s="52">
        <v>43101</v>
      </c>
      <c r="W536" s="53">
        <v>12</v>
      </c>
      <c r="X536" s="43" t="s">
        <v>899</v>
      </c>
      <c r="Y536" s="31">
        <f t="shared" si="8"/>
        <v>140000000</v>
      </c>
      <c r="Z536" s="31">
        <v>140000000</v>
      </c>
      <c r="AA536" s="31">
        <v>0</v>
      </c>
      <c r="AB536" s="54">
        <v>0</v>
      </c>
    </row>
    <row r="537" spans="1:28" s="30" customFormat="1" ht="51" hidden="1" x14ac:dyDescent="0.25">
      <c r="A537" s="43" t="s">
        <v>61</v>
      </c>
      <c r="B537" s="44" t="s">
        <v>84</v>
      </c>
      <c r="C537" s="45" t="s">
        <v>143</v>
      </c>
      <c r="D537" s="45" t="s">
        <v>178</v>
      </c>
      <c r="E537" s="45" t="s">
        <v>892</v>
      </c>
      <c r="F537" s="44">
        <v>412</v>
      </c>
      <c r="G537" s="46" t="s">
        <v>900</v>
      </c>
      <c r="H537" s="45" t="s">
        <v>901</v>
      </c>
      <c r="I537" s="44" t="s">
        <v>90</v>
      </c>
      <c r="J537" s="1">
        <v>1</v>
      </c>
      <c r="K537" s="1">
        <v>0.55000000000000004</v>
      </c>
      <c r="L537" s="47">
        <v>0.35</v>
      </c>
      <c r="M537" s="1"/>
      <c r="N537" s="43" t="s">
        <v>895</v>
      </c>
      <c r="O537" s="45" t="s">
        <v>896</v>
      </c>
      <c r="P537" s="48" t="s">
        <v>902</v>
      </c>
      <c r="Q537" s="45" t="str">
        <f>VLOOKUP(P537,'[1]PLAN DE ACCION 2017'!$Q$18:$R$1102,2,0)</f>
        <v>SISTEMA DE INFORMACIÓN AGROPECUARIO IMPLEMENTADO</v>
      </c>
      <c r="R537" s="49">
        <v>300000000</v>
      </c>
      <c r="S537" s="45" t="s">
        <v>2802</v>
      </c>
      <c r="T537" s="50" t="s">
        <v>3021</v>
      </c>
      <c r="U537" s="51">
        <v>1</v>
      </c>
      <c r="V537" s="52">
        <v>43101</v>
      </c>
      <c r="W537" s="53">
        <v>12</v>
      </c>
      <c r="X537" s="43" t="s">
        <v>899</v>
      </c>
      <c r="Y537" s="31">
        <f t="shared" si="8"/>
        <v>210000000</v>
      </c>
      <c r="Z537" s="31">
        <v>210000000</v>
      </c>
      <c r="AA537" s="31">
        <v>0</v>
      </c>
      <c r="AB537" s="54">
        <v>0</v>
      </c>
    </row>
    <row r="538" spans="1:28" s="30" customFormat="1" ht="51" hidden="1" x14ac:dyDescent="0.25">
      <c r="A538" s="43" t="s">
        <v>61</v>
      </c>
      <c r="B538" s="44" t="s">
        <v>84</v>
      </c>
      <c r="C538" s="45" t="s">
        <v>143</v>
      </c>
      <c r="D538" s="45" t="s">
        <v>178</v>
      </c>
      <c r="E538" s="45" t="s">
        <v>892</v>
      </c>
      <c r="F538" s="44">
        <v>412</v>
      </c>
      <c r="G538" s="46" t="s">
        <v>900</v>
      </c>
      <c r="H538" s="45" t="s">
        <v>901</v>
      </c>
      <c r="I538" s="44" t="s">
        <v>90</v>
      </c>
      <c r="J538" s="1">
        <v>1</v>
      </c>
      <c r="K538" s="1">
        <v>0.55000000000000004</v>
      </c>
      <c r="L538" s="47">
        <v>0.35</v>
      </c>
      <c r="M538" s="1"/>
      <c r="N538" s="43" t="s">
        <v>895</v>
      </c>
      <c r="O538" s="45" t="s">
        <v>896</v>
      </c>
      <c r="P538" s="48" t="s">
        <v>902</v>
      </c>
      <c r="Q538" s="45" t="str">
        <f>VLOOKUP(P538,'[1]PLAN DE ACCION 2017'!$Q$18:$R$1102,2,0)</f>
        <v>SISTEMA DE INFORMACIÓN AGROPECUARIO IMPLEMENTADO</v>
      </c>
      <c r="R538" s="49">
        <v>300000000</v>
      </c>
      <c r="S538" s="45" t="s">
        <v>2801</v>
      </c>
      <c r="T538" s="50" t="s">
        <v>3021</v>
      </c>
      <c r="U538" s="51">
        <v>1</v>
      </c>
      <c r="V538" s="52">
        <v>43192</v>
      </c>
      <c r="W538" s="53">
        <v>12</v>
      </c>
      <c r="X538" s="43" t="s">
        <v>899</v>
      </c>
      <c r="Y538" s="31">
        <f t="shared" si="8"/>
        <v>90000000</v>
      </c>
      <c r="Z538" s="31">
        <v>90000000</v>
      </c>
      <c r="AA538" s="31">
        <v>0</v>
      </c>
      <c r="AB538" s="54">
        <v>0</v>
      </c>
    </row>
    <row r="539" spans="1:28" s="30" customFormat="1" ht="40.799999999999997" x14ac:dyDescent="0.25">
      <c r="A539" s="43" t="s">
        <v>62</v>
      </c>
      <c r="B539" s="44" t="s">
        <v>84</v>
      </c>
      <c r="C539" s="45" t="s">
        <v>140</v>
      </c>
      <c r="D539" s="45" t="s">
        <v>2518</v>
      </c>
      <c r="E539" s="45" t="s">
        <v>2521</v>
      </c>
      <c r="F539" s="44">
        <v>158</v>
      </c>
      <c r="G539" s="46" t="s">
        <v>2533</v>
      </c>
      <c r="H539" s="45" t="s">
        <v>216</v>
      </c>
      <c r="I539" s="44" t="s">
        <v>90</v>
      </c>
      <c r="J539" s="1">
        <v>7</v>
      </c>
      <c r="K539" s="1">
        <v>3</v>
      </c>
      <c r="L539" s="47">
        <v>2</v>
      </c>
      <c r="M539" s="1"/>
      <c r="N539" s="43" t="s">
        <v>2573</v>
      </c>
      <c r="O539" s="45" t="s">
        <v>2574</v>
      </c>
      <c r="P539" s="48" t="s">
        <v>2629</v>
      </c>
      <c r="Q539" s="45" t="str">
        <f>VLOOKUP(P539,'[1]PLAN DE ACCION 2017'!$Q$18:$R$1102,2,0)</f>
        <v>Jovenes Investigadores, Doctorados, Maestría</v>
      </c>
      <c r="R539" s="49">
        <v>30000000</v>
      </c>
      <c r="S539" s="45" t="s">
        <v>2807</v>
      </c>
      <c r="T539" s="50" t="s">
        <v>2979</v>
      </c>
      <c r="U539" s="51">
        <v>1</v>
      </c>
      <c r="V539" s="52">
        <v>43105</v>
      </c>
      <c r="W539" s="53">
        <v>11</v>
      </c>
      <c r="X539" s="43" t="s">
        <v>979</v>
      </c>
      <c r="Y539" s="31">
        <f t="shared" si="8"/>
        <v>30000000</v>
      </c>
      <c r="Z539" s="31">
        <v>30000000</v>
      </c>
      <c r="AA539" s="31">
        <v>0</v>
      </c>
      <c r="AB539" s="54" t="e">
        <v>#N/A</v>
      </c>
    </row>
    <row r="540" spans="1:28" s="30" customFormat="1" ht="40.799999999999997" x14ac:dyDescent="0.25">
      <c r="A540" s="43" t="s">
        <v>62</v>
      </c>
      <c r="B540" s="44" t="s">
        <v>84</v>
      </c>
      <c r="C540" s="45" t="s">
        <v>140</v>
      </c>
      <c r="D540" s="45" t="s">
        <v>2518</v>
      </c>
      <c r="E540" s="45" t="s">
        <v>2521</v>
      </c>
      <c r="F540" s="44">
        <v>159</v>
      </c>
      <c r="G540" s="46" t="s">
        <v>2534</v>
      </c>
      <c r="H540" s="45" t="s">
        <v>2553</v>
      </c>
      <c r="I540" s="44" t="s">
        <v>90</v>
      </c>
      <c r="J540" s="1">
        <v>1</v>
      </c>
      <c r="K540" s="1">
        <v>0.27</v>
      </c>
      <c r="L540" s="47">
        <v>0.48</v>
      </c>
      <c r="M540" s="1"/>
      <c r="N540" s="43" t="s">
        <v>966</v>
      </c>
      <c r="O540" s="45" t="s">
        <v>967</v>
      </c>
      <c r="P540" s="48" t="s">
        <v>2630</v>
      </c>
      <c r="Q540" s="45" t="str">
        <f>VLOOKUP(P540,'[1]PLAN DE ACCION 2017'!$Q$18:$R$1102,2,0)</f>
        <v>Proyecto de formación temprana de capacidades innovadoras implementado</v>
      </c>
      <c r="R540" s="49">
        <v>30000000</v>
      </c>
      <c r="S540" s="45" t="s">
        <v>2809</v>
      </c>
      <c r="T540" s="50" t="s">
        <v>3021</v>
      </c>
      <c r="U540" s="51">
        <v>1</v>
      </c>
      <c r="V540" s="52">
        <v>43105</v>
      </c>
      <c r="W540" s="53">
        <v>11</v>
      </c>
      <c r="X540" s="43" t="s">
        <v>899</v>
      </c>
      <c r="Y540" s="31">
        <f t="shared" si="8"/>
        <v>30000000</v>
      </c>
      <c r="Z540" s="31">
        <v>30000000</v>
      </c>
      <c r="AA540" s="31">
        <v>0</v>
      </c>
      <c r="AB540" s="54" t="e">
        <v>#N/A</v>
      </c>
    </row>
    <row r="541" spans="1:28" s="30" customFormat="1" ht="51" x14ac:dyDescent="0.25">
      <c r="A541" s="43" t="s">
        <v>62</v>
      </c>
      <c r="B541" s="44" t="s">
        <v>84</v>
      </c>
      <c r="C541" s="45" t="s">
        <v>140</v>
      </c>
      <c r="D541" s="45" t="s">
        <v>141</v>
      </c>
      <c r="E541" s="45" t="s">
        <v>142</v>
      </c>
      <c r="F541" s="44">
        <v>186</v>
      </c>
      <c r="G541" s="46" t="s">
        <v>2535</v>
      </c>
      <c r="H541" s="45" t="s">
        <v>247</v>
      </c>
      <c r="I541" s="44" t="s">
        <v>90</v>
      </c>
      <c r="J541" s="1">
        <v>1</v>
      </c>
      <c r="K541" s="1">
        <v>0.64</v>
      </c>
      <c r="L541" s="47">
        <v>0.2</v>
      </c>
      <c r="M541" s="1"/>
      <c r="N541" s="43" t="s">
        <v>966</v>
      </c>
      <c r="O541" s="45" t="s">
        <v>967</v>
      </c>
      <c r="P541" s="48" t="s">
        <v>2631</v>
      </c>
      <c r="Q541" s="45" t="str">
        <f>VLOOKUP(P541,'[1]PLAN DE ACCION 2017'!$Q$18:$R$1102,2,0)</f>
        <v>Proyecto de ciencia, tecnología e innovación, para contribuir a la recuperación del rio Bogotá desarrollado</v>
      </c>
      <c r="R541" s="49">
        <v>50000000</v>
      </c>
      <c r="S541" s="45" t="s">
        <v>2810</v>
      </c>
      <c r="T541" s="50" t="s">
        <v>3021</v>
      </c>
      <c r="U541" s="51">
        <v>1</v>
      </c>
      <c r="V541" s="52">
        <v>43105</v>
      </c>
      <c r="W541" s="53">
        <v>11</v>
      </c>
      <c r="X541" s="43" t="s">
        <v>899</v>
      </c>
      <c r="Y541" s="31">
        <f t="shared" si="8"/>
        <v>50000000</v>
      </c>
      <c r="Z541" s="31">
        <v>50000000</v>
      </c>
      <c r="AA541" s="31">
        <v>0</v>
      </c>
      <c r="AB541" s="54">
        <v>0</v>
      </c>
    </row>
    <row r="542" spans="1:28" s="30" customFormat="1" ht="40.799999999999997" x14ac:dyDescent="0.25">
      <c r="A542" s="43" t="s">
        <v>62</v>
      </c>
      <c r="B542" s="44" t="s">
        <v>84</v>
      </c>
      <c r="C542" s="45" t="s">
        <v>143</v>
      </c>
      <c r="D542" s="45" t="s">
        <v>670</v>
      </c>
      <c r="E542" s="45" t="s">
        <v>671</v>
      </c>
      <c r="F542" s="44">
        <v>379</v>
      </c>
      <c r="G542" s="46" t="s">
        <v>2536</v>
      </c>
      <c r="H542" s="45" t="s">
        <v>2554</v>
      </c>
      <c r="I542" s="44" t="s">
        <v>90</v>
      </c>
      <c r="J542" s="1">
        <v>1</v>
      </c>
      <c r="K542" s="1">
        <v>0.35</v>
      </c>
      <c r="L542" s="47">
        <v>0.3</v>
      </c>
      <c r="M542" s="1"/>
      <c r="N542" s="43" t="s">
        <v>966</v>
      </c>
      <c r="O542" s="45" t="s">
        <v>967</v>
      </c>
      <c r="P542" s="48" t="s">
        <v>2632</v>
      </c>
      <c r="Q542" s="45" t="str">
        <f>VLOOKUP(P542,'[1]PLAN DE ACCION 2017'!$Q$18:$R$1102,2,0)</f>
        <v>Proyecto de Centro Regional de Innovación consolidado</v>
      </c>
      <c r="R542" s="49">
        <v>75000000</v>
      </c>
      <c r="S542" s="45" t="s">
        <v>2811</v>
      </c>
      <c r="T542" s="50" t="s">
        <v>3021</v>
      </c>
      <c r="U542" s="51">
        <v>1</v>
      </c>
      <c r="V542" s="52">
        <v>43105</v>
      </c>
      <c r="W542" s="53">
        <v>11</v>
      </c>
      <c r="X542" s="43" t="s">
        <v>899</v>
      </c>
      <c r="Y542" s="31">
        <f t="shared" si="8"/>
        <v>75000000</v>
      </c>
      <c r="Z542" s="31">
        <v>75000000</v>
      </c>
      <c r="AA542" s="31">
        <v>0</v>
      </c>
      <c r="AB542" s="54">
        <v>0</v>
      </c>
    </row>
    <row r="543" spans="1:28" s="30" customFormat="1" ht="61.2" x14ac:dyDescent="0.25">
      <c r="A543" s="43" t="s">
        <v>62</v>
      </c>
      <c r="B543" s="44" t="s">
        <v>84</v>
      </c>
      <c r="C543" s="45" t="s">
        <v>143</v>
      </c>
      <c r="D543" s="45" t="s">
        <v>670</v>
      </c>
      <c r="E543" s="45" t="s">
        <v>671</v>
      </c>
      <c r="F543" s="44">
        <v>380</v>
      </c>
      <c r="G543" s="46" t="s">
        <v>964</v>
      </c>
      <c r="H543" s="45" t="s">
        <v>965</v>
      </c>
      <c r="I543" s="44" t="s">
        <v>90</v>
      </c>
      <c r="J543" s="1">
        <v>17</v>
      </c>
      <c r="K543" s="1">
        <v>7</v>
      </c>
      <c r="L543" s="47">
        <v>10</v>
      </c>
      <c r="M543" s="1"/>
      <c r="N543" s="43" t="s">
        <v>966</v>
      </c>
      <c r="O543" s="45" t="s">
        <v>967</v>
      </c>
      <c r="P543" s="48" t="s">
        <v>968</v>
      </c>
      <c r="Q543" s="45" t="str">
        <f>VLOOKUP(P543,'[1]PLAN DE ACCION 2017'!$Q$18:$R$1102,2,0)</f>
        <v>Estruccturacion, formulación y seguimiento de Proyectos de ciencia tecnología e innovación para dar cumplimiento al plan de desarrollo "Unidos podemos mas"</v>
      </c>
      <c r="R543" s="49">
        <v>900000000</v>
      </c>
      <c r="S543" s="45" t="s">
        <v>2818</v>
      </c>
      <c r="T543" s="50" t="s">
        <v>3021</v>
      </c>
      <c r="U543" s="51">
        <v>1</v>
      </c>
      <c r="V543" s="52">
        <v>43105</v>
      </c>
      <c r="W543" s="53">
        <v>11</v>
      </c>
      <c r="X543" s="43" t="s">
        <v>899</v>
      </c>
      <c r="Y543" s="31">
        <f t="shared" si="8"/>
        <v>71500000</v>
      </c>
      <c r="Z543" s="31">
        <v>71500000</v>
      </c>
      <c r="AA543" s="31">
        <v>0</v>
      </c>
      <c r="AB543" s="54">
        <v>0</v>
      </c>
    </row>
    <row r="544" spans="1:28" s="30" customFormat="1" ht="61.2" x14ac:dyDescent="0.25">
      <c r="A544" s="43" t="s">
        <v>62</v>
      </c>
      <c r="B544" s="44" t="s">
        <v>84</v>
      </c>
      <c r="C544" s="45" t="s">
        <v>143</v>
      </c>
      <c r="D544" s="45" t="s">
        <v>670</v>
      </c>
      <c r="E544" s="45" t="s">
        <v>671</v>
      </c>
      <c r="F544" s="44">
        <v>380</v>
      </c>
      <c r="G544" s="46" t="s">
        <v>964</v>
      </c>
      <c r="H544" s="45" t="s">
        <v>965</v>
      </c>
      <c r="I544" s="44" t="s">
        <v>90</v>
      </c>
      <c r="J544" s="1">
        <v>17</v>
      </c>
      <c r="K544" s="1">
        <v>7</v>
      </c>
      <c r="L544" s="47">
        <v>10</v>
      </c>
      <c r="M544" s="1"/>
      <c r="N544" s="43" t="s">
        <v>966</v>
      </c>
      <c r="O544" s="45" t="s">
        <v>967</v>
      </c>
      <c r="P544" s="48" t="s">
        <v>968</v>
      </c>
      <c r="Q544" s="45" t="str">
        <f>VLOOKUP(P544,'[1]PLAN DE ACCION 2017'!$Q$18:$R$1102,2,0)</f>
        <v>Estruccturacion, formulación y seguimiento de Proyectos de ciencia tecnología e innovación para dar cumplimiento al plan de desarrollo "Unidos podemos mas"</v>
      </c>
      <c r="R544" s="49">
        <v>900000000</v>
      </c>
      <c r="S544" s="45" t="s">
        <v>2815</v>
      </c>
      <c r="T544" s="50" t="s">
        <v>3021</v>
      </c>
      <c r="U544" s="51">
        <v>2</v>
      </c>
      <c r="V544" s="52">
        <v>43105</v>
      </c>
      <c r="W544" s="53">
        <v>11</v>
      </c>
      <c r="X544" s="43" t="s">
        <v>899</v>
      </c>
      <c r="Y544" s="31">
        <f t="shared" si="8"/>
        <v>130900000</v>
      </c>
      <c r="Z544" s="31">
        <v>130900000</v>
      </c>
      <c r="AA544" s="31">
        <v>0</v>
      </c>
      <c r="AB544" s="54">
        <v>0</v>
      </c>
    </row>
    <row r="545" spans="1:28" s="30" customFormat="1" ht="61.2" x14ac:dyDescent="0.25">
      <c r="A545" s="43" t="s">
        <v>62</v>
      </c>
      <c r="B545" s="44" t="s">
        <v>84</v>
      </c>
      <c r="C545" s="45" t="s">
        <v>143</v>
      </c>
      <c r="D545" s="45" t="s">
        <v>670</v>
      </c>
      <c r="E545" s="45" t="s">
        <v>671</v>
      </c>
      <c r="F545" s="44">
        <v>380</v>
      </c>
      <c r="G545" s="46" t="s">
        <v>964</v>
      </c>
      <c r="H545" s="45" t="s">
        <v>965</v>
      </c>
      <c r="I545" s="44" t="s">
        <v>90</v>
      </c>
      <c r="J545" s="1">
        <v>17</v>
      </c>
      <c r="K545" s="1">
        <v>7</v>
      </c>
      <c r="L545" s="47">
        <v>10</v>
      </c>
      <c r="M545" s="1"/>
      <c r="N545" s="43" t="s">
        <v>966</v>
      </c>
      <c r="O545" s="45" t="s">
        <v>967</v>
      </c>
      <c r="P545" s="48" t="s">
        <v>968</v>
      </c>
      <c r="Q545" s="45" t="str">
        <f>VLOOKUP(P545,'[1]PLAN DE ACCION 2017'!$Q$18:$R$1102,2,0)</f>
        <v>Estruccturacion, formulación y seguimiento de Proyectos de ciencia tecnología e innovación para dar cumplimiento al plan de desarrollo "Unidos podemos mas"</v>
      </c>
      <c r="R545" s="49">
        <v>900000000</v>
      </c>
      <c r="S545" s="45" t="s">
        <v>2817</v>
      </c>
      <c r="T545" s="50" t="s">
        <v>3021</v>
      </c>
      <c r="U545" s="51">
        <v>1</v>
      </c>
      <c r="V545" s="52">
        <v>43105</v>
      </c>
      <c r="W545" s="53">
        <v>11</v>
      </c>
      <c r="X545" s="43" t="s">
        <v>899</v>
      </c>
      <c r="Y545" s="31">
        <f t="shared" si="8"/>
        <v>44000000</v>
      </c>
      <c r="Z545" s="31">
        <v>44000000</v>
      </c>
      <c r="AA545" s="31">
        <v>0</v>
      </c>
      <c r="AB545" s="54">
        <v>0</v>
      </c>
    </row>
    <row r="546" spans="1:28" s="30" customFormat="1" ht="61.2" x14ac:dyDescent="0.25">
      <c r="A546" s="43" t="s">
        <v>62</v>
      </c>
      <c r="B546" s="44" t="s">
        <v>84</v>
      </c>
      <c r="C546" s="45" t="s">
        <v>143</v>
      </c>
      <c r="D546" s="45" t="s">
        <v>670</v>
      </c>
      <c r="E546" s="45" t="s">
        <v>671</v>
      </c>
      <c r="F546" s="44">
        <v>380</v>
      </c>
      <c r="G546" s="46" t="s">
        <v>964</v>
      </c>
      <c r="H546" s="45" t="s">
        <v>965</v>
      </c>
      <c r="I546" s="44" t="s">
        <v>90</v>
      </c>
      <c r="J546" s="1">
        <v>17</v>
      </c>
      <c r="K546" s="1">
        <v>7</v>
      </c>
      <c r="L546" s="47">
        <v>10</v>
      </c>
      <c r="M546" s="1"/>
      <c r="N546" s="43" t="s">
        <v>966</v>
      </c>
      <c r="O546" s="45" t="s">
        <v>967</v>
      </c>
      <c r="P546" s="48" t="s">
        <v>968</v>
      </c>
      <c r="Q546" s="45" t="str">
        <f>VLOOKUP(P546,'[1]PLAN DE ACCION 2017'!$Q$18:$R$1102,2,0)</f>
        <v>Estruccturacion, formulación y seguimiento de Proyectos de ciencia tecnología e innovación para dar cumplimiento al plan de desarrollo "Unidos podemos mas"</v>
      </c>
      <c r="R546" s="49">
        <v>900000000</v>
      </c>
      <c r="S546" s="45" t="s">
        <v>2816</v>
      </c>
      <c r="T546" s="50" t="s">
        <v>3021</v>
      </c>
      <c r="U546" s="51">
        <v>2</v>
      </c>
      <c r="V546" s="52">
        <v>43105</v>
      </c>
      <c r="W546" s="53">
        <v>11</v>
      </c>
      <c r="X546" s="43" t="s">
        <v>899</v>
      </c>
      <c r="Y546" s="31">
        <f t="shared" si="8"/>
        <v>106650000</v>
      </c>
      <c r="Z546" s="31">
        <v>106650000</v>
      </c>
      <c r="AA546" s="31">
        <v>0</v>
      </c>
      <c r="AB546" s="54">
        <v>0</v>
      </c>
    </row>
    <row r="547" spans="1:28" s="30" customFormat="1" ht="61.2" x14ac:dyDescent="0.25">
      <c r="A547" s="43" t="s">
        <v>62</v>
      </c>
      <c r="B547" s="44" t="s">
        <v>84</v>
      </c>
      <c r="C547" s="45" t="s">
        <v>143</v>
      </c>
      <c r="D547" s="45" t="s">
        <v>670</v>
      </c>
      <c r="E547" s="45" t="s">
        <v>671</v>
      </c>
      <c r="F547" s="44">
        <v>380</v>
      </c>
      <c r="G547" s="46" t="s">
        <v>964</v>
      </c>
      <c r="H547" s="45" t="s">
        <v>965</v>
      </c>
      <c r="I547" s="44" t="s">
        <v>90</v>
      </c>
      <c r="J547" s="1">
        <v>17</v>
      </c>
      <c r="K547" s="1">
        <v>7</v>
      </c>
      <c r="L547" s="47">
        <v>10</v>
      </c>
      <c r="M547" s="1"/>
      <c r="N547" s="43" t="s">
        <v>966</v>
      </c>
      <c r="O547" s="45" t="s">
        <v>967</v>
      </c>
      <c r="P547" s="48" t="s">
        <v>968</v>
      </c>
      <c r="Q547" s="45" t="str">
        <f>VLOOKUP(P547,'[1]PLAN DE ACCION 2017'!$Q$18:$R$1102,2,0)</f>
        <v>Estruccturacion, formulación y seguimiento de Proyectos de ciencia tecnología e innovación para dar cumplimiento al plan de desarrollo "Unidos podemos mas"</v>
      </c>
      <c r="R547" s="49">
        <v>900000000</v>
      </c>
      <c r="S547" s="45" t="s">
        <v>2813</v>
      </c>
      <c r="T547" s="50" t="s">
        <v>3021</v>
      </c>
      <c r="U547" s="51">
        <v>6</v>
      </c>
      <c r="V547" s="52">
        <v>43105</v>
      </c>
      <c r="W547" s="53">
        <v>11</v>
      </c>
      <c r="X547" s="43" t="s">
        <v>2958</v>
      </c>
      <c r="Y547" s="31">
        <f t="shared" si="8"/>
        <v>216250000</v>
      </c>
      <c r="Z547" s="31">
        <v>216250000</v>
      </c>
      <c r="AA547" s="31">
        <v>0</v>
      </c>
      <c r="AB547" s="54">
        <v>0</v>
      </c>
    </row>
    <row r="548" spans="1:28" s="30" customFormat="1" ht="61.2" x14ac:dyDescent="0.25">
      <c r="A548" s="43" t="s">
        <v>62</v>
      </c>
      <c r="B548" s="44" t="s">
        <v>84</v>
      </c>
      <c r="C548" s="45" t="s">
        <v>143</v>
      </c>
      <c r="D548" s="45" t="s">
        <v>670</v>
      </c>
      <c r="E548" s="45" t="s">
        <v>671</v>
      </c>
      <c r="F548" s="44">
        <v>380</v>
      </c>
      <c r="G548" s="46" t="s">
        <v>964</v>
      </c>
      <c r="H548" s="45" t="s">
        <v>965</v>
      </c>
      <c r="I548" s="44" t="s">
        <v>90</v>
      </c>
      <c r="J548" s="1">
        <v>17</v>
      </c>
      <c r="K548" s="1">
        <v>7</v>
      </c>
      <c r="L548" s="47">
        <v>10</v>
      </c>
      <c r="M548" s="1"/>
      <c r="N548" s="43" t="s">
        <v>966</v>
      </c>
      <c r="O548" s="45" t="s">
        <v>967</v>
      </c>
      <c r="P548" s="48" t="s">
        <v>968</v>
      </c>
      <c r="Q548" s="45" t="str">
        <f>VLOOKUP(P548,'[1]PLAN DE ACCION 2017'!$Q$18:$R$1102,2,0)</f>
        <v>Estruccturacion, formulación y seguimiento de Proyectos de ciencia tecnología e innovación para dar cumplimiento al plan de desarrollo "Unidos podemos mas"</v>
      </c>
      <c r="R548" s="49">
        <v>900000000</v>
      </c>
      <c r="S548" s="45" t="s">
        <v>2812</v>
      </c>
      <c r="T548" s="50" t="s">
        <v>3021</v>
      </c>
      <c r="U548" s="51">
        <v>7</v>
      </c>
      <c r="V548" s="52">
        <v>43105</v>
      </c>
      <c r="W548" s="53">
        <v>11</v>
      </c>
      <c r="X548" s="43" t="s">
        <v>899</v>
      </c>
      <c r="Y548" s="31">
        <f t="shared" si="8"/>
        <v>136400000</v>
      </c>
      <c r="Z548" s="31">
        <v>136400000</v>
      </c>
      <c r="AA548" s="31">
        <v>0</v>
      </c>
      <c r="AB548" s="54">
        <v>0</v>
      </c>
    </row>
    <row r="549" spans="1:28" s="30" customFormat="1" ht="61.2" x14ac:dyDescent="0.25">
      <c r="A549" s="43" t="s">
        <v>62</v>
      </c>
      <c r="B549" s="44" t="s">
        <v>84</v>
      </c>
      <c r="C549" s="45" t="s">
        <v>143</v>
      </c>
      <c r="D549" s="45" t="s">
        <v>670</v>
      </c>
      <c r="E549" s="45" t="s">
        <v>671</v>
      </c>
      <c r="F549" s="44">
        <v>380</v>
      </c>
      <c r="G549" s="46" t="s">
        <v>964</v>
      </c>
      <c r="H549" s="45" t="s">
        <v>965</v>
      </c>
      <c r="I549" s="44" t="s">
        <v>90</v>
      </c>
      <c r="J549" s="1">
        <v>17</v>
      </c>
      <c r="K549" s="1">
        <v>7</v>
      </c>
      <c r="L549" s="47">
        <v>10</v>
      </c>
      <c r="M549" s="1"/>
      <c r="N549" s="43" t="s">
        <v>966</v>
      </c>
      <c r="O549" s="45" t="s">
        <v>967</v>
      </c>
      <c r="P549" s="48" t="s">
        <v>968</v>
      </c>
      <c r="Q549" s="45" t="str">
        <f>VLOOKUP(P549,'[1]PLAN DE ACCION 2017'!$Q$18:$R$1102,2,0)</f>
        <v>Estruccturacion, formulación y seguimiento de Proyectos de ciencia tecnología e innovación para dar cumplimiento al plan de desarrollo "Unidos podemos mas"</v>
      </c>
      <c r="R549" s="49">
        <v>900000000</v>
      </c>
      <c r="S549" s="45" t="s">
        <v>2814</v>
      </c>
      <c r="T549" s="50" t="s">
        <v>3021</v>
      </c>
      <c r="U549" s="51">
        <v>4</v>
      </c>
      <c r="V549" s="52">
        <v>43105</v>
      </c>
      <c r="W549" s="53">
        <v>11</v>
      </c>
      <c r="X549" s="43" t="s">
        <v>899</v>
      </c>
      <c r="Y549" s="31">
        <f t="shared" si="8"/>
        <v>194300000</v>
      </c>
      <c r="Z549" s="31">
        <v>194300000</v>
      </c>
      <c r="AA549" s="31">
        <v>0</v>
      </c>
      <c r="AB549" s="54">
        <v>0</v>
      </c>
    </row>
    <row r="550" spans="1:28" s="30" customFormat="1" ht="71.400000000000006" x14ac:dyDescent="0.25">
      <c r="A550" s="43" t="s">
        <v>62</v>
      </c>
      <c r="B550" s="44" t="s">
        <v>84</v>
      </c>
      <c r="C550" s="45" t="s">
        <v>143</v>
      </c>
      <c r="D550" s="45" t="s">
        <v>670</v>
      </c>
      <c r="E550" s="45" t="s">
        <v>671</v>
      </c>
      <c r="F550" s="44">
        <v>381</v>
      </c>
      <c r="G550" s="46" t="s">
        <v>969</v>
      </c>
      <c r="H550" s="45" t="s">
        <v>970</v>
      </c>
      <c r="I550" s="44" t="s">
        <v>90</v>
      </c>
      <c r="J550" s="1">
        <v>4</v>
      </c>
      <c r="K550" s="1">
        <v>1.6</v>
      </c>
      <c r="L550" s="47">
        <v>1</v>
      </c>
      <c r="M550" s="1"/>
      <c r="N550" s="43" t="s">
        <v>971</v>
      </c>
      <c r="O550" s="45" t="s">
        <v>972</v>
      </c>
      <c r="P550" s="48" t="s">
        <v>973</v>
      </c>
      <c r="Q550" s="45" t="str">
        <f>VLOOKUP(P550,'[1]PLAN DE ACCION 2017'!$Q$18:$R$1102,2,0)</f>
        <v>Proyectos de I+D apoyados en el departamento</v>
      </c>
      <c r="R550" s="49">
        <v>60000000</v>
      </c>
      <c r="S550" s="45" t="s">
        <v>2808</v>
      </c>
      <c r="T550" s="50" t="s">
        <v>3021</v>
      </c>
      <c r="U550" s="51">
        <v>1</v>
      </c>
      <c r="V550" s="52">
        <v>43105</v>
      </c>
      <c r="W550" s="53">
        <v>11</v>
      </c>
      <c r="X550" s="43" t="s">
        <v>899</v>
      </c>
      <c r="Y550" s="31">
        <f t="shared" si="8"/>
        <v>60000000</v>
      </c>
      <c r="Z550" s="31">
        <v>60000000</v>
      </c>
      <c r="AA550" s="31">
        <v>0</v>
      </c>
      <c r="AB550" s="54">
        <v>0</v>
      </c>
    </row>
    <row r="551" spans="1:28" s="30" customFormat="1" ht="51" x14ac:dyDescent="0.25">
      <c r="A551" s="43" t="s">
        <v>62</v>
      </c>
      <c r="B551" s="44" t="s">
        <v>84</v>
      </c>
      <c r="C551" s="45" t="s">
        <v>143</v>
      </c>
      <c r="D551" s="45" t="s">
        <v>670</v>
      </c>
      <c r="E551" s="45" t="s">
        <v>671</v>
      </c>
      <c r="F551" s="44">
        <v>382</v>
      </c>
      <c r="G551" s="46" t="s">
        <v>974</v>
      </c>
      <c r="H551" s="45" t="s">
        <v>247</v>
      </c>
      <c r="I551" s="44" t="s">
        <v>90</v>
      </c>
      <c r="J551" s="1">
        <v>1</v>
      </c>
      <c r="K551" s="1">
        <v>0.5</v>
      </c>
      <c r="L551" s="47">
        <v>0.45</v>
      </c>
      <c r="M551" s="1"/>
      <c r="N551" s="43" t="s">
        <v>975</v>
      </c>
      <c r="O551" s="45" t="s">
        <v>976</v>
      </c>
      <c r="P551" s="48" t="s">
        <v>977</v>
      </c>
      <c r="Q551" s="45" t="str">
        <f>VLOOKUP(P551,'[1]PLAN DE ACCION 2017'!$Q$18:$R$1102,2,0)</f>
        <v>informe de Administración y seguimiento</v>
      </c>
      <c r="R551" s="49">
        <v>45000000</v>
      </c>
      <c r="S551" s="45" t="s">
        <v>978</v>
      </c>
      <c r="T551" s="50" t="s">
        <v>3021</v>
      </c>
      <c r="U551" s="51">
        <v>1</v>
      </c>
      <c r="V551" s="52">
        <v>43105</v>
      </c>
      <c r="W551" s="53">
        <v>11</v>
      </c>
      <c r="X551" s="43" t="s">
        <v>899</v>
      </c>
      <c r="Y551" s="31">
        <f t="shared" si="8"/>
        <v>45000000</v>
      </c>
      <c r="Z551" s="31">
        <v>45000000</v>
      </c>
      <c r="AA551" s="31">
        <v>0</v>
      </c>
      <c r="AB551" s="54">
        <v>0</v>
      </c>
    </row>
    <row r="552" spans="1:28" s="30" customFormat="1" ht="71.400000000000006" x14ac:dyDescent="0.25">
      <c r="A552" s="43" t="s">
        <v>62</v>
      </c>
      <c r="B552" s="44" t="s">
        <v>84</v>
      </c>
      <c r="C552" s="45" t="s">
        <v>143</v>
      </c>
      <c r="D552" s="45" t="s">
        <v>785</v>
      </c>
      <c r="E552" s="45" t="s">
        <v>912</v>
      </c>
      <c r="F552" s="44">
        <v>392</v>
      </c>
      <c r="G552" s="46" t="s">
        <v>980</v>
      </c>
      <c r="H552" s="45" t="s">
        <v>981</v>
      </c>
      <c r="I552" s="44" t="s">
        <v>90</v>
      </c>
      <c r="J552" s="1">
        <v>1</v>
      </c>
      <c r="K552" s="1">
        <v>0.05</v>
      </c>
      <c r="L552" s="47">
        <v>0.95</v>
      </c>
      <c r="M552" s="1"/>
      <c r="N552" s="43" t="s">
        <v>982</v>
      </c>
      <c r="O552" s="45" t="s">
        <v>983</v>
      </c>
      <c r="P552" s="48" t="s">
        <v>984</v>
      </c>
      <c r="Q552" s="45" t="str">
        <f>VLOOKUP(P552,'[1]PLAN DE ACCION 2017'!$Q$18:$R$1102,2,0)</f>
        <v>Un esquema de seguimiento y control de las actividades y proyectos junto con sus reportes del proyecto CTA-2</v>
      </c>
      <c r="R552" s="49">
        <v>150000000</v>
      </c>
      <c r="S552" s="45" t="s">
        <v>2819</v>
      </c>
      <c r="T552" s="50" t="s">
        <v>3021</v>
      </c>
      <c r="U552" s="51">
        <v>2</v>
      </c>
      <c r="V552" s="52">
        <v>43105</v>
      </c>
      <c r="W552" s="53">
        <v>11</v>
      </c>
      <c r="X552" s="43" t="s">
        <v>899</v>
      </c>
      <c r="Y552" s="31">
        <f t="shared" si="8"/>
        <v>101000000</v>
      </c>
      <c r="Z552" s="31">
        <v>101000000</v>
      </c>
      <c r="AA552" s="31">
        <v>0</v>
      </c>
      <c r="AB552" s="54">
        <v>0</v>
      </c>
    </row>
    <row r="553" spans="1:28" s="30" customFormat="1" ht="40.799999999999997" x14ac:dyDescent="0.25">
      <c r="A553" s="43" t="s">
        <v>62</v>
      </c>
      <c r="B553" s="44" t="s">
        <v>84</v>
      </c>
      <c r="C553" s="45" t="s">
        <v>143</v>
      </c>
      <c r="D553" s="45" t="s">
        <v>785</v>
      </c>
      <c r="E553" s="45" t="s">
        <v>912</v>
      </c>
      <c r="F553" s="44">
        <v>392</v>
      </c>
      <c r="G553" s="46" t="s">
        <v>980</v>
      </c>
      <c r="H553" s="45" t="s">
        <v>981</v>
      </c>
      <c r="I553" s="44" t="s">
        <v>90</v>
      </c>
      <c r="J553" s="1">
        <v>1</v>
      </c>
      <c r="K553" s="1">
        <v>0.05</v>
      </c>
      <c r="L553" s="47">
        <v>0.95</v>
      </c>
      <c r="M553" s="1"/>
      <c r="N553" s="43" t="s">
        <v>982</v>
      </c>
      <c r="O553" s="45" t="s">
        <v>983</v>
      </c>
      <c r="P553" s="48" t="s">
        <v>984</v>
      </c>
      <c r="Q553" s="45" t="str">
        <f>VLOOKUP(P553,'[1]PLAN DE ACCION 2017'!$Q$18:$R$1102,2,0)</f>
        <v>Un esquema de seguimiento y control de las actividades y proyectos junto con sus reportes del proyecto CTA-2</v>
      </c>
      <c r="R553" s="49">
        <v>150000000</v>
      </c>
      <c r="S553" s="45" t="s">
        <v>985</v>
      </c>
      <c r="T553" s="50" t="s">
        <v>3021</v>
      </c>
      <c r="U553" s="51">
        <v>1</v>
      </c>
      <c r="V553" s="52">
        <v>43105</v>
      </c>
      <c r="W553" s="53">
        <v>11</v>
      </c>
      <c r="X553" s="43" t="s">
        <v>899</v>
      </c>
      <c r="Y553" s="31">
        <f t="shared" si="8"/>
        <v>49000000</v>
      </c>
      <c r="Z553" s="31">
        <v>49000000</v>
      </c>
      <c r="AA553" s="31">
        <v>0</v>
      </c>
      <c r="AB553" s="54">
        <v>0</v>
      </c>
    </row>
    <row r="554" spans="1:28" s="30" customFormat="1" ht="91.8" hidden="1" x14ac:dyDescent="0.25">
      <c r="A554" s="43" t="s">
        <v>63</v>
      </c>
      <c r="B554" s="44" t="s">
        <v>84</v>
      </c>
      <c r="C554" s="45" t="s">
        <v>85</v>
      </c>
      <c r="D554" s="45" t="s">
        <v>479</v>
      </c>
      <c r="E554" s="45" t="s">
        <v>1162</v>
      </c>
      <c r="F554" s="44">
        <v>212</v>
      </c>
      <c r="G554" s="46" t="s">
        <v>1163</v>
      </c>
      <c r="H554" s="45" t="s">
        <v>1164</v>
      </c>
      <c r="I554" s="44" t="s">
        <v>90</v>
      </c>
      <c r="J554" s="1">
        <v>15</v>
      </c>
      <c r="K554" s="1">
        <v>7</v>
      </c>
      <c r="L554" s="47">
        <v>4</v>
      </c>
      <c r="M554" s="1"/>
      <c r="N554" s="43" t="s">
        <v>1165</v>
      </c>
      <c r="O554" s="45" t="s">
        <v>1166</v>
      </c>
      <c r="P554" s="48" t="s">
        <v>1167</v>
      </c>
      <c r="Q554" s="45" t="str">
        <f>VLOOKUP(P554,'[1]PLAN DE ACCION 2017'!$Q$18:$R$1102,2,0)</f>
        <v>INFORME DE CARACTERIZACIÓN</v>
      </c>
      <c r="R554" s="49">
        <v>260000000</v>
      </c>
      <c r="S554" s="45" t="s">
        <v>2834</v>
      </c>
      <c r="T554" s="50" t="s">
        <v>2979</v>
      </c>
      <c r="U554" s="51">
        <v>1</v>
      </c>
      <c r="V554" s="52">
        <v>43105</v>
      </c>
      <c r="W554" s="53">
        <v>6</v>
      </c>
      <c r="X554" s="43" t="s">
        <v>2959</v>
      </c>
      <c r="Y554" s="31">
        <f t="shared" si="8"/>
        <v>45000000</v>
      </c>
      <c r="Z554" s="31">
        <v>45000000</v>
      </c>
      <c r="AA554" s="31">
        <v>0</v>
      </c>
      <c r="AB554" s="54">
        <v>0</v>
      </c>
    </row>
    <row r="555" spans="1:28" s="30" customFormat="1" ht="61.2" hidden="1" x14ac:dyDescent="0.25">
      <c r="A555" s="43" t="s">
        <v>63</v>
      </c>
      <c r="B555" s="44" t="s">
        <v>84</v>
      </c>
      <c r="C555" s="45" t="s">
        <v>85</v>
      </c>
      <c r="D555" s="45" t="s">
        <v>479</v>
      </c>
      <c r="E555" s="45" t="s">
        <v>1162</v>
      </c>
      <c r="F555" s="44">
        <v>212</v>
      </c>
      <c r="G555" s="46" t="s">
        <v>1163</v>
      </c>
      <c r="H555" s="45" t="s">
        <v>1164</v>
      </c>
      <c r="I555" s="44" t="s">
        <v>90</v>
      </c>
      <c r="J555" s="1">
        <v>15</v>
      </c>
      <c r="K555" s="1">
        <v>7</v>
      </c>
      <c r="L555" s="47">
        <v>4</v>
      </c>
      <c r="M555" s="1"/>
      <c r="N555" s="43" t="s">
        <v>1165</v>
      </c>
      <c r="O555" s="45" t="s">
        <v>1166</v>
      </c>
      <c r="P555" s="48" t="s">
        <v>1167</v>
      </c>
      <c r="Q555" s="45" t="str">
        <f>VLOOKUP(P555,'[1]PLAN DE ACCION 2017'!$Q$18:$R$1102,2,0)</f>
        <v>INFORME DE CARACTERIZACIÓN</v>
      </c>
      <c r="R555" s="49">
        <v>260000000</v>
      </c>
      <c r="S555" s="45" t="s">
        <v>1176</v>
      </c>
      <c r="T555" s="50" t="s">
        <v>2979</v>
      </c>
      <c r="U555" s="51">
        <v>1</v>
      </c>
      <c r="V555" s="52">
        <v>43105</v>
      </c>
      <c r="W555" s="53">
        <v>6</v>
      </c>
      <c r="X555" s="43" t="s">
        <v>2959</v>
      </c>
      <c r="Y555" s="31">
        <f t="shared" si="8"/>
        <v>20000000</v>
      </c>
      <c r="Z555" s="31">
        <v>20000000</v>
      </c>
      <c r="AA555" s="31">
        <v>0</v>
      </c>
      <c r="AB555" s="54" t="e">
        <v>#VALUE!</v>
      </c>
    </row>
    <row r="556" spans="1:28" s="30" customFormat="1" ht="61.2" hidden="1" x14ac:dyDescent="0.25">
      <c r="A556" s="43" t="s">
        <v>63</v>
      </c>
      <c r="B556" s="44" t="s">
        <v>84</v>
      </c>
      <c r="C556" s="45" t="s">
        <v>85</v>
      </c>
      <c r="D556" s="45" t="s">
        <v>479</v>
      </c>
      <c r="E556" s="45" t="s">
        <v>1162</v>
      </c>
      <c r="F556" s="44">
        <v>212</v>
      </c>
      <c r="G556" s="46" t="s">
        <v>1163</v>
      </c>
      <c r="H556" s="45" t="s">
        <v>1164</v>
      </c>
      <c r="I556" s="44" t="s">
        <v>90</v>
      </c>
      <c r="J556" s="1">
        <v>15</v>
      </c>
      <c r="K556" s="1">
        <v>7</v>
      </c>
      <c r="L556" s="47">
        <v>4</v>
      </c>
      <c r="M556" s="1"/>
      <c r="N556" s="43" t="s">
        <v>1165</v>
      </c>
      <c r="O556" s="45" t="s">
        <v>1166</v>
      </c>
      <c r="P556" s="48" t="s">
        <v>1167</v>
      </c>
      <c r="Q556" s="45" t="str">
        <f>VLOOKUP(P556,'[1]PLAN DE ACCION 2017'!$Q$18:$R$1102,2,0)</f>
        <v>INFORME DE CARACTERIZACIÓN</v>
      </c>
      <c r="R556" s="49">
        <v>260000000</v>
      </c>
      <c r="S556" s="45" t="s">
        <v>1173</v>
      </c>
      <c r="T556" s="50" t="s">
        <v>2979</v>
      </c>
      <c r="U556" s="51">
        <v>1</v>
      </c>
      <c r="V556" s="52">
        <v>43105</v>
      </c>
      <c r="W556" s="53">
        <v>6</v>
      </c>
      <c r="X556" s="43" t="s">
        <v>2959</v>
      </c>
      <c r="Y556" s="31">
        <f t="shared" si="8"/>
        <v>15000000</v>
      </c>
      <c r="Z556" s="31">
        <v>15000000</v>
      </c>
      <c r="AA556" s="31">
        <v>0</v>
      </c>
      <c r="AB556" s="54">
        <v>0</v>
      </c>
    </row>
    <row r="557" spans="1:28" s="30" customFormat="1" ht="61.2" hidden="1" x14ac:dyDescent="0.25">
      <c r="A557" s="43" t="s">
        <v>63</v>
      </c>
      <c r="B557" s="44" t="s">
        <v>84</v>
      </c>
      <c r="C557" s="45" t="s">
        <v>85</v>
      </c>
      <c r="D557" s="45" t="s">
        <v>479</v>
      </c>
      <c r="E557" s="45" t="s">
        <v>1162</v>
      </c>
      <c r="F557" s="44">
        <v>212</v>
      </c>
      <c r="G557" s="46" t="s">
        <v>1163</v>
      </c>
      <c r="H557" s="45" t="s">
        <v>1164</v>
      </c>
      <c r="I557" s="44" t="s">
        <v>90</v>
      </c>
      <c r="J557" s="1">
        <v>15</v>
      </c>
      <c r="K557" s="1">
        <v>7</v>
      </c>
      <c r="L557" s="47">
        <v>4</v>
      </c>
      <c r="M557" s="1"/>
      <c r="N557" s="43" t="s">
        <v>1165</v>
      </c>
      <c r="O557" s="45" t="s">
        <v>1166</v>
      </c>
      <c r="P557" s="48" t="s">
        <v>1167</v>
      </c>
      <c r="Q557" s="45" t="str">
        <f>VLOOKUP(P557,'[1]PLAN DE ACCION 2017'!$Q$18:$R$1102,2,0)</f>
        <v>INFORME DE CARACTERIZACIÓN</v>
      </c>
      <c r="R557" s="49">
        <v>260000000</v>
      </c>
      <c r="S557" s="45" t="s">
        <v>1168</v>
      </c>
      <c r="T557" s="50" t="s">
        <v>2979</v>
      </c>
      <c r="U557" s="51">
        <v>500</v>
      </c>
      <c r="V557" s="52">
        <v>43105</v>
      </c>
      <c r="W557" s="53">
        <v>6</v>
      </c>
      <c r="X557" s="43" t="s">
        <v>2959</v>
      </c>
      <c r="Y557" s="31">
        <f t="shared" si="8"/>
        <v>125000000</v>
      </c>
      <c r="Z557" s="31">
        <v>125000000</v>
      </c>
      <c r="AA557" s="31">
        <v>0</v>
      </c>
      <c r="AB557" s="54">
        <v>0</v>
      </c>
    </row>
    <row r="558" spans="1:28" s="30" customFormat="1" ht="61.2" hidden="1" x14ac:dyDescent="0.25">
      <c r="A558" s="43" t="s">
        <v>63</v>
      </c>
      <c r="B558" s="44" t="s">
        <v>84</v>
      </c>
      <c r="C558" s="45" t="s">
        <v>85</v>
      </c>
      <c r="D558" s="45" t="s">
        <v>479</v>
      </c>
      <c r="E558" s="45" t="s">
        <v>1162</v>
      </c>
      <c r="F558" s="44">
        <v>212</v>
      </c>
      <c r="G558" s="46" t="s">
        <v>1163</v>
      </c>
      <c r="H558" s="45" t="s">
        <v>1164</v>
      </c>
      <c r="I558" s="44" t="s">
        <v>90</v>
      </c>
      <c r="J558" s="1">
        <v>15</v>
      </c>
      <c r="K558" s="1">
        <v>7</v>
      </c>
      <c r="L558" s="47">
        <v>4</v>
      </c>
      <c r="M558" s="1"/>
      <c r="N558" s="43" t="s">
        <v>1165</v>
      </c>
      <c r="O558" s="45" t="s">
        <v>1166</v>
      </c>
      <c r="P558" s="48" t="s">
        <v>1167</v>
      </c>
      <c r="Q558" s="45" t="str">
        <f>VLOOKUP(P558,'[1]PLAN DE ACCION 2017'!$Q$18:$R$1102,2,0)</f>
        <v>INFORME DE CARACTERIZACIÓN</v>
      </c>
      <c r="R558" s="49">
        <v>260000000</v>
      </c>
      <c r="S558" s="45" t="s">
        <v>1170</v>
      </c>
      <c r="T558" s="50" t="s">
        <v>2979</v>
      </c>
      <c r="U558" s="51">
        <v>1</v>
      </c>
      <c r="V558" s="52">
        <v>43105</v>
      </c>
      <c r="W558" s="53">
        <v>6</v>
      </c>
      <c r="X558" s="43" t="s">
        <v>2959</v>
      </c>
      <c r="Y558" s="31">
        <f t="shared" si="8"/>
        <v>5000000</v>
      </c>
      <c r="Z558" s="31">
        <v>5000000</v>
      </c>
      <c r="AA558" s="31">
        <v>0</v>
      </c>
      <c r="AB558" s="54">
        <v>0</v>
      </c>
    </row>
    <row r="559" spans="1:28" s="30" customFormat="1" ht="61.2" hidden="1" x14ac:dyDescent="0.25">
      <c r="A559" s="43" t="s">
        <v>63</v>
      </c>
      <c r="B559" s="44" t="s">
        <v>84</v>
      </c>
      <c r="C559" s="45" t="s">
        <v>85</v>
      </c>
      <c r="D559" s="45" t="s">
        <v>479</v>
      </c>
      <c r="E559" s="45" t="s">
        <v>1162</v>
      </c>
      <c r="F559" s="44">
        <v>212</v>
      </c>
      <c r="G559" s="46" t="s">
        <v>1163</v>
      </c>
      <c r="H559" s="45" t="s">
        <v>1164</v>
      </c>
      <c r="I559" s="44" t="s">
        <v>90</v>
      </c>
      <c r="J559" s="1">
        <v>15</v>
      </c>
      <c r="K559" s="1">
        <v>7</v>
      </c>
      <c r="L559" s="47">
        <v>4</v>
      </c>
      <c r="M559" s="1"/>
      <c r="N559" s="43" t="s">
        <v>1165</v>
      </c>
      <c r="O559" s="45" t="s">
        <v>1166</v>
      </c>
      <c r="P559" s="48" t="s">
        <v>1167</v>
      </c>
      <c r="Q559" s="45" t="str">
        <f>VLOOKUP(P559,'[1]PLAN DE ACCION 2017'!$Q$18:$R$1102,2,0)</f>
        <v>INFORME DE CARACTERIZACIÓN</v>
      </c>
      <c r="R559" s="49">
        <v>260000000</v>
      </c>
      <c r="S559" s="45" t="s">
        <v>1172</v>
      </c>
      <c r="T559" s="50" t="s">
        <v>2979</v>
      </c>
      <c r="U559" s="51">
        <v>1</v>
      </c>
      <c r="V559" s="52">
        <v>43105</v>
      </c>
      <c r="W559" s="53">
        <v>6</v>
      </c>
      <c r="X559" s="43" t="s">
        <v>2959</v>
      </c>
      <c r="Y559" s="31">
        <f t="shared" si="8"/>
        <v>10000000</v>
      </c>
      <c r="Z559" s="31">
        <v>10000000</v>
      </c>
      <c r="AA559" s="31">
        <v>0</v>
      </c>
      <c r="AB559" s="54">
        <v>0</v>
      </c>
    </row>
    <row r="560" spans="1:28" s="30" customFormat="1" ht="61.2" hidden="1" x14ac:dyDescent="0.25">
      <c r="A560" s="43" t="s">
        <v>63</v>
      </c>
      <c r="B560" s="44" t="s">
        <v>84</v>
      </c>
      <c r="C560" s="45" t="s">
        <v>85</v>
      </c>
      <c r="D560" s="45" t="s">
        <v>479</v>
      </c>
      <c r="E560" s="45" t="s">
        <v>1162</v>
      </c>
      <c r="F560" s="44">
        <v>212</v>
      </c>
      <c r="G560" s="46" t="s">
        <v>1163</v>
      </c>
      <c r="H560" s="45" t="s">
        <v>1164</v>
      </c>
      <c r="I560" s="44" t="s">
        <v>90</v>
      </c>
      <c r="J560" s="1">
        <v>15</v>
      </c>
      <c r="K560" s="1">
        <v>7</v>
      </c>
      <c r="L560" s="47">
        <v>4</v>
      </c>
      <c r="M560" s="1"/>
      <c r="N560" s="43" t="s">
        <v>1165</v>
      </c>
      <c r="O560" s="45" t="s">
        <v>1166</v>
      </c>
      <c r="P560" s="48" t="s">
        <v>1167</v>
      </c>
      <c r="Q560" s="45" t="str">
        <f>VLOOKUP(P560,'[1]PLAN DE ACCION 2017'!$Q$18:$R$1102,2,0)</f>
        <v>INFORME DE CARACTERIZACIÓN</v>
      </c>
      <c r="R560" s="49">
        <v>260000000</v>
      </c>
      <c r="S560" s="45" t="s">
        <v>1175</v>
      </c>
      <c r="T560" s="50" t="s">
        <v>2979</v>
      </c>
      <c r="U560" s="51">
        <v>1</v>
      </c>
      <c r="V560" s="52">
        <v>43105</v>
      </c>
      <c r="W560" s="53">
        <v>6</v>
      </c>
      <c r="X560" s="43" t="s">
        <v>2959</v>
      </c>
      <c r="Y560" s="31">
        <f t="shared" si="8"/>
        <v>10000000</v>
      </c>
      <c r="Z560" s="31">
        <v>10000000</v>
      </c>
      <c r="AA560" s="31">
        <v>0</v>
      </c>
      <c r="AB560" s="54">
        <v>0</v>
      </c>
    </row>
    <row r="561" spans="1:28" s="30" customFormat="1" ht="61.2" hidden="1" x14ac:dyDescent="0.25">
      <c r="A561" s="43" t="s">
        <v>63</v>
      </c>
      <c r="B561" s="44" t="s">
        <v>84</v>
      </c>
      <c r="C561" s="45" t="s">
        <v>85</v>
      </c>
      <c r="D561" s="45" t="s">
        <v>479</v>
      </c>
      <c r="E561" s="45" t="s">
        <v>1162</v>
      </c>
      <c r="F561" s="44">
        <v>212</v>
      </c>
      <c r="G561" s="46" t="s">
        <v>1163</v>
      </c>
      <c r="H561" s="45" t="s">
        <v>1164</v>
      </c>
      <c r="I561" s="44" t="s">
        <v>90</v>
      </c>
      <c r="J561" s="1">
        <v>15</v>
      </c>
      <c r="K561" s="1">
        <v>7</v>
      </c>
      <c r="L561" s="47">
        <v>4</v>
      </c>
      <c r="M561" s="1"/>
      <c r="N561" s="43" t="s">
        <v>1165</v>
      </c>
      <c r="O561" s="45" t="s">
        <v>1166</v>
      </c>
      <c r="P561" s="48" t="s">
        <v>1167</v>
      </c>
      <c r="Q561" s="45" t="str">
        <f>VLOOKUP(P561,'[1]PLAN DE ACCION 2017'!$Q$18:$R$1102,2,0)</f>
        <v>INFORME DE CARACTERIZACIÓN</v>
      </c>
      <c r="R561" s="49">
        <v>260000000</v>
      </c>
      <c r="S561" s="45" t="s">
        <v>1174</v>
      </c>
      <c r="T561" s="50" t="s">
        <v>2979</v>
      </c>
      <c r="U561" s="51">
        <v>1</v>
      </c>
      <c r="V561" s="52">
        <v>43105</v>
      </c>
      <c r="W561" s="53">
        <v>6</v>
      </c>
      <c r="X561" s="43" t="s">
        <v>2959</v>
      </c>
      <c r="Y561" s="31">
        <f t="shared" si="8"/>
        <v>10000000</v>
      </c>
      <c r="Z561" s="31">
        <v>10000000</v>
      </c>
      <c r="AA561" s="31">
        <v>0</v>
      </c>
      <c r="AB561" s="54">
        <v>0</v>
      </c>
    </row>
    <row r="562" spans="1:28" s="30" customFormat="1" ht="61.2" hidden="1" x14ac:dyDescent="0.25">
      <c r="A562" s="43" t="s">
        <v>63</v>
      </c>
      <c r="B562" s="44" t="s">
        <v>84</v>
      </c>
      <c r="C562" s="45" t="s">
        <v>85</v>
      </c>
      <c r="D562" s="45" t="s">
        <v>479</v>
      </c>
      <c r="E562" s="45" t="s">
        <v>1162</v>
      </c>
      <c r="F562" s="44">
        <v>212</v>
      </c>
      <c r="G562" s="46" t="s">
        <v>1163</v>
      </c>
      <c r="H562" s="45" t="s">
        <v>1164</v>
      </c>
      <c r="I562" s="44" t="s">
        <v>90</v>
      </c>
      <c r="J562" s="1">
        <v>15</v>
      </c>
      <c r="K562" s="1">
        <v>7</v>
      </c>
      <c r="L562" s="47">
        <v>4</v>
      </c>
      <c r="M562" s="1"/>
      <c r="N562" s="43" t="s">
        <v>1165</v>
      </c>
      <c r="O562" s="45" t="s">
        <v>1166</v>
      </c>
      <c r="P562" s="48" t="s">
        <v>1167</v>
      </c>
      <c r="Q562" s="45" t="str">
        <f>VLOOKUP(P562,'[1]PLAN DE ACCION 2017'!$Q$18:$R$1102,2,0)</f>
        <v>INFORME DE CARACTERIZACIÓN</v>
      </c>
      <c r="R562" s="49">
        <v>260000000</v>
      </c>
      <c r="S562" s="45" t="s">
        <v>1171</v>
      </c>
      <c r="T562" s="50" t="s">
        <v>2979</v>
      </c>
      <c r="U562" s="51">
        <v>1</v>
      </c>
      <c r="V562" s="52">
        <v>43105</v>
      </c>
      <c r="W562" s="53">
        <v>6</v>
      </c>
      <c r="X562" s="43" t="s">
        <v>2959</v>
      </c>
      <c r="Y562" s="31">
        <f t="shared" si="8"/>
        <v>10000000</v>
      </c>
      <c r="Z562" s="31">
        <v>10000000</v>
      </c>
      <c r="AA562" s="31">
        <v>0</v>
      </c>
      <c r="AB562" s="54">
        <v>0</v>
      </c>
    </row>
    <row r="563" spans="1:28" s="30" customFormat="1" ht="71.400000000000006" hidden="1" x14ac:dyDescent="0.25">
      <c r="A563" s="43" t="s">
        <v>63</v>
      </c>
      <c r="B563" s="44" t="s">
        <v>84</v>
      </c>
      <c r="C563" s="45" t="s">
        <v>85</v>
      </c>
      <c r="D563" s="45" t="s">
        <v>479</v>
      </c>
      <c r="E563" s="45" t="s">
        <v>1162</v>
      </c>
      <c r="F563" s="44">
        <v>212</v>
      </c>
      <c r="G563" s="46" t="s">
        <v>1163</v>
      </c>
      <c r="H563" s="45" t="s">
        <v>1164</v>
      </c>
      <c r="I563" s="44" t="s">
        <v>90</v>
      </c>
      <c r="J563" s="1">
        <v>15</v>
      </c>
      <c r="K563" s="1">
        <v>7</v>
      </c>
      <c r="L563" s="47">
        <v>4</v>
      </c>
      <c r="M563" s="1"/>
      <c r="N563" s="43" t="s">
        <v>1165</v>
      </c>
      <c r="O563" s="45" t="s">
        <v>1166</v>
      </c>
      <c r="P563" s="48" t="s">
        <v>1167</v>
      </c>
      <c r="Q563" s="45" t="str">
        <f>VLOOKUP(P563,'[1]PLAN DE ACCION 2017'!$Q$18:$R$1102,2,0)</f>
        <v>INFORME DE CARACTERIZACIÓN</v>
      </c>
      <c r="R563" s="49">
        <v>260000000</v>
      </c>
      <c r="S563" s="45" t="s">
        <v>1169</v>
      </c>
      <c r="T563" s="50" t="s">
        <v>2979</v>
      </c>
      <c r="U563" s="51">
        <v>1</v>
      </c>
      <c r="V563" s="52">
        <v>43105</v>
      </c>
      <c r="W563" s="53">
        <v>6</v>
      </c>
      <c r="X563" s="43" t="s">
        <v>2959</v>
      </c>
      <c r="Y563" s="31">
        <f t="shared" si="8"/>
        <v>10000000</v>
      </c>
      <c r="Z563" s="31">
        <v>10000000</v>
      </c>
      <c r="AA563" s="31">
        <v>0</v>
      </c>
      <c r="AB563" s="54">
        <v>0</v>
      </c>
    </row>
    <row r="564" spans="1:28" s="30" customFormat="1" ht="102" hidden="1" x14ac:dyDescent="0.25">
      <c r="A564" s="43" t="s">
        <v>63</v>
      </c>
      <c r="B564" s="44" t="s">
        <v>84</v>
      </c>
      <c r="C564" s="45" t="s">
        <v>85</v>
      </c>
      <c r="D564" s="45" t="s">
        <v>479</v>
      </c>
      <c r="E564" s="45" t="s">
        <v>1162</v>
      </c>
      <c r="F564" s="44">
        <v>213</v>
      </c>
      <c r="G564" s="46" t="s">
        <v>1177</v>
      </c>
      <c r="H564" s="45" t="s">
        <v>1178</v>
      </c>
      <c r="I564" s="44" t="s">
        <v>90</v>
      </c>
      <c r="J564" s="1">
        <v>70</v>
      </c>
      <c r="K564" s="1">
        <v>43</v>
      </c>
      <c r="L564" s="47">
        <v>23</v>
      </c>
      <c r="M564" s="1"/>
      <c r="N564" s="43" t="s">
        <v>1179</v>
      </c>
      <c r="O564" s="45" t="s">
        <v>1180</v>
      </c>
      <c r="P564" s="48" t="s">
        <v>1181</v>
      </c>
      <c r="Q564" s="45" t="str">
        <f>VLOOKUP(P564,'[1]PLAN DE ACCION 2017'!$Q$18:$R$1102,2,0)</f>
        <v>PROGRAMA LÚDICO - FORMATIVO</v>
      </c>
      <c r="R564" s="49">
        <v>360000000</v>
      </c>
      <c r="S564" s="45" t="s">
        <v>2836</v>
      </c>
      <c r="T564" s="50" t="s">
        <v>2979</v>
      </c>
      <c r="U564" s="51">
        <v>2</v>
      </c>
      <c r="V564" s="52">
        <v>43105</v>
      </c>
      <c r="W564" s="53">
        <v>6</v>
      </c>
      <c r="X564" s="43" t="s">
        <v>2959</v>
      </c>
      <c r="Y564" s="31">
        <f t="shared" si="8"/>
        <v>80000000</v>
      </c>
      <c r="Z564" s="31">
        <v>80000000</v>
      </c>
      <c r="AA564" s="31">
        <v>0</v>
      </c>
      <c r="AB564" s="54">
        <v>0</v>
      </c>
    </row>
    <row r="565" spans="1:28" s="30" customFormat="1" ht="51" hidden="1" x14ac:dyDescent="0.25">
      <c r="A565" s="43" t="s">
        <v>63</v>
      </c>
      <c r="B565" s="44" t="s">
        <v>84</v>
      </c>
      <c r="C565" s="45" t="s">
        <v>85</v>
      </c>
      <c r="D565" s="45" t="s">
        <v>479</v>
      </c>
      <c r="E565" s="45" t="s">
        <v>1162</v>
      </c>
      <c r="F565" s="44">
        <v>213</v>
      </c>
      <c r="G565" s="46" t="s">
        <v>1177</v>
      </c>
      <c r="H565" s="45" t="s">
        <v>1178</v>
      </c>
      <c r="I565" s="44" t="s">
        <v>90</v>
      </c>
      <c r="J565" s="1">
        <v>70</v>
      </c>
      <c r="K565" s="1">
        <v>43</v>
      </c>
      <c r="L565" s="47">
        <v>23</v>
      </c>
      <c r="M565" s="1"/>
      <c r="N565" s="43" t="s">
        <v>1179</v>
      </c>
      <c r="O565" s="45" t="s">
        <v>1180</v>
      </c>
      <c r="P565" s="48" t="s">
        <v>1181</v>
      </c>
      <c r="Q565" s="45" t="str">
        <f>VLOOKUP(P565,'[1]PLAN DE ACCION 2017'!$Q$18:$R$1102,2,0)</f>
        <v>PROGRAMA LÚDICO - FORMATIVO</v>
      </c>
      <c r="R565" s="49">
        <v>360000000</v>
      </c>
      <c r="S565" s="45" t="s">
        <v>1183</v>
      </c>
      <c r="T565" s="50" t="s">
        <v>2979</v>
      </c>
      <c r="U565" s="51">
        <v>20</v>
      </c>
      <c r="V565" s="52">
        <v>43105</v>
      </c>
      <c r="W565" s="53">
        <v>6</v>
      </c>
      <c r="X565" s="43" t="s">
        <v>2959</v>
      </c>
      <c r="Y565" s="31">
        <f t="shared" si="8"/>
        <v>100000000</v>
      </c>
      <c r="Z565" s="31">
        <v>100000000</v>
      </c>
      <c r="AA565" s="31">
        <v>0</v>
      </c>
      <c r="AB565" s="54">
        <v>0</v>
      </c>
    </row>
    <row r="566" spans="1:28" s="30" customFormat="1" ht="51" hidden="1" x14ac:dyDescent="0.25">
      <c r="A566" s="43" t="s">
        <v>63</v>
      </c>
      <c r="B566" s="44" t="s">
        <v>84</v>
      </c>
      <c r="C566" s="45" t="s">
        <v>85</v>
      </c>
      <c r="D566" s="45" t="s">
        <v>479</v>
      </c>
      <c r="E566" s="45" t="s">
        <v>1162</v>
      </c>
      <c r="F566" s="44">
        <v>213</v>
      </c>
      <c r="G566" s="46" t="s">
        <v>1177</v>
      </c>
      <c r="H566" s="45" t="s">
        <v>1178</v>
      </c>
      <c r="I566" s="44" t="s">
        <v>90</v>
      </c>
      <c r="J566" s="1">
        <v>70</v>
      </c>
      <c r="K566" s="1">
        <v>43</v>
      </c>
      <c r="L566" s="47">
        <v>23</v>
      </c>
      <c r="M566" s="1"/>
      <c r="N566" s="43" t="s">
        <v>1179</v>
      </c>
      <c r="O566" s="45" t="s">
        <v>1180</v>
      </c>
      <c r="P566" s="48" t="s">
        <v>1181</v>
      </c>
      <c r="Q566" s="45" t="str">
        <f>VLOOKUP(P566,'[1]PLAN DE ACCION 2017'!$Q$18:$R$1102,2,0)</f>
        <v>PROGRAMA LÚDICO - FORMATIVO</v>
      </c>
      <c r="R566" s="49">
        <v>360000000</v>
      </c>
      <c r="S566" s="45" t="s">
        <v>1182</v>
      </c>
      <c r="T566" s="50" t="s">
        <v>2979</v>
      </c>
      <c r="U566" s="51">
        <v>20</v>
      </c>
      <c r="V566" s="52">
        <v>43105</v>
      </c>
      <c r="W566" s="53">
        <v>6</v>
      </c>
      <c r="X566" s="43" t="s">
        <v>2959</v>
      </c>
      <c r="Y566" s="31">
        <f t="shared" si="8"/>
        <v>100000000</v>
      </c>
      <c r="Z566" s="31">
        <v>100000000</v>
      </c>
      <c r="AA566" s="31">
        <v>0</v>
      </c>
      <c r="AB566" s="54">
        <v>0</v>
      </c>
    </row>
    <row r="567" spans="1:28" s="30" customFormat="1" ht="91.8" hidden="1" x14ac:dyDescent="0.25">
      <c r="A567" s="43" t="s">
        <v>63</v>
      </c>
      <c r="B567" s="44" t="s">
        <v>84</v>
      </c>
      <c r="C567" s="45" t="s">
        <v>85</v>
      </c>
      <c r="D567" s="45" t="s">
        <v>479</v>
      </c>
      <c r="E567" s="45" t="s">
        <v>1162</v>
      </c>
      <c r="F567" s="44">
        <v>213</v>
      </c>
      <c r="G567" s="46" t="s">
        <v>1177</v>
      </c>
      <c r="H567" s="45" t="s">
        <v>1178</v>
      </c>
      <c r="I567" s="44" t="s">
        <v>90</v>
      </c>
      <c r="J567" s="1">
        <v>70</v>
      </c>
      <c r="K567" s="1">
        <v>43</v>
      </c>
      <c r="L567" s="47">
        <v>23</v>
      </c>
      <c r="M567" s="1"/>
      <c r="N567" s="43" t="s">
        <v>1179</v>
      </c>
      <c r="O567" s="45" t="s">
        <v>1180</v>
      </c>
      <c r="P567" s="48" t="s">
        <v>1181</v>
      </c>
      <c r="Q567" s="45" t="str">
        <f>VLOOKUP(P567,'[1]PLAN DE ACCION 2017'!$Q$18:$R$1102,2,0)</f>
        <v>PROGRAMA LÚDICO - FORMATIVO</v>
      </c>
      <c r="R567" s="49">
        <v>360000000</v>
      </c>
      <c r="S567" s="45" t="s">
        <v>2835</v>
      </c>
      <c r="T567" s="50" t="s">
        <v>2979</v>
      </c>
      <c r="U567" s="51">
        <v>2</v>
      </c>
      <c r="V567" s="52">
        <v>43105</v>
      </c>
      <c r="W567" s="53">
        <v>6</v>
      </c>
      <c r="X567" s="43" t="s">
        <v>3039</v>
      </c>
      <c r="Y567" s="31">
        <f t="shared" si="8"/>
        <v>80000000</v>
      </c>
      <c r="Z567" s="31">
        <v>80000000</v>
      </c>
      <c r="AA567" s="31">
        <v>0</v>
      </c>
      <c r="AB567" s="54">
        <v>0</v>
      </c>
    </row>
    <row r="568" spans="1:28" s="30" customFormat="1" ht="40.799999999999997" hidden="1" x14ac:dyDescent="0.25">
      <c r="A568" s="43" t="s">
        <v>63</v>
      </c>
      <c r="B568" s="44" t="s">
        <v>84</v>
      </c>
      <c r="C568" s="45" t="s">
        <v>85</v>
      </c>
      <c r="D568" s="45" t="s">
        <v>479</v>
      </c>
      <c r="E568" s="45" t="s">
        <v>1162</v>
      </c>
      <c r="F568" s="44">
        <v>214</v>
      </c>
      <c r="G568" s="46" t="s">
        <v>1184</v>
      </c>
      <c r="H568" s="45" t="s">
        <v>235</v>
      </c>
      <c r="I568" s="44" t="s">
        <v>90</v>
      </c>
      <c r="J568" s="1">
        <v>1</v>
      </c>
      <c r="K568" s="1">
        <v>0.5</v>
      </c>
      <c r="L568" s="47">
        <v>0.3</v>
      </c>
      <c r="M568" s="1"/>
      <c r="N568" s="43" t="s">
        <v>1165</v>
      </c>
      <c r="O568" s="45" t="s">
        <v>1166</v>
      </c>
      <c r="P568" s="48" t="s">
        <v>1185</v>
      </c>
      <c r="Q568" s="45" t="str">
        <f>VLOOKUP(P568,'[1]PLAN DE ACCION 2017'!$Q$18:$R$1102,2,0)</f>
        <v>ESTRATEGIAS DE LEGITIMIZACIÓN</v>
      </c>
      <c r="R568" s="49">
        <v>40000000</v>
      </c>
      <c r="S568" s="45" t="s">
        <v>1186</v>
      </c>
      <c r="T568" s="50" t="s">
        <v>2979</v>
      </c>
      <c r="U568" s="51">
        <v>1</v>
      </c>
      <c r="V568" s="52">
        <v>43105</v>
      </c>
      <c r="W568" s="53">
        <v>6</v>
      </c>
      <c r="X568" s="43" t="s">
        <v>2959</v>
      </c>
      <c r="Y568" s="31">
        <f t="shared" si="8"/>
        <v>40000000</v>
      </c>
      <c r="Z568" s="31">
        <v>40000000</v>
      </c>
      <c r="AA568" s="31">
        <v>0</v>
      </c>
      <c r="AB568" s="54">
        <v>0</v>
      </c>
    </row>
    <row r="569" spans="1:28" s="30" customFormat="1" ht="40.799999999999997" hidden="1" x14ac:dyDescent="0.25">
      <c r="A569" s="43" t="s">
        <v>63</v>
      </c>
      <c r="B569" s="44" t="s">
        <v>84</v>
      </c>
      <c r="C569" s="45" t="s">
        <v>85</v>
      </c>
      <c r="D569" s="45" t="s">
        <v>479</v>
      </c>
      <c r="E569" s="45" t="s">
        <v>1162</v>
      </c>
      <c r="F569" s="44">
        <v>215</v>
      </c>
      <c r="G569" s="46" t="s">
        <v>1187</v>
      </c>
      <c r="H569" s="45" t="s">
        <v>1188</v>
      </c>
      <c r="I569" s="44" t="s">
        <v>90</v>
      </c>
      <c r="J569" s="1">
        <v>116</v>
      </c>
      <c r="K569" s="1">
        <v>52</v>
      </c>
      <c r="L569" s="47">
        <v>44</v>
      </c>
      <c r="M569" s="1"/>
      <c r="N569" s="43" t="s">
        <v>1165</v>
      </c>
      <c r="O569" s="45" t="s">
        <v>1166</v>
      </c>
      <c r="P569" s="48" t="s">
        <v>1189</v>
      </c>
      <c r="Q569" s="45" t="str">
        <f>VLOOKUP(P569,'[1]PLAN DE ACCION 2017'!$Q$18:$R$1102,2,0)</f>
        <v>ASISTENCIA TÉCNICA</v>
      </c>
      <c r="R569" s="49">
        <v>20000000</v>
      </c>
      <c r="S569" s="45" t="s">
        <v>1190</v>
      </c>
      <c r="T569" s="50" t="s">
        <v>2979</v>
      </c>
      <c r="U569" s="51">
        <v>29</v>
      </c>
      <c r="V569" s="52">
        <v>43105</v>
      </c>
      <c r="W569" s="53">
        <v>6</v>
      </c>
      <c r="X569" s="43" t="s">
        <v>2959</v>
      </c>
      <c r="Y569" s="31">
        <f t="shared" si="8"/>
        <v>20000000</v>
      </c>
      <c r="Z569" s="31">
        <v>20000000</v>
      </c>
      <c r="AA569" s="31">
        <v>0</v>
      </c>
      <c r="AB569" s="54">
        <v>0</v>
      </c>
    </row>
    <row r="570" spans="1:28" s="30" customFormat="1" ht="40.799999999999997" hidden="1" x14ac:dyDescent="0.25">
      <c r="A570" s="43" t="s">
        <v>63</v>
      </c>
      <c r="B570" s="44" t="s">
        <v>84</v>
      </c>
      <c r="C570" s="45" t="s">
        <v>85</v>
      </c>
      <c r="D570" s="45" t="s">
        <v>479</v>
      </c>
      <c r="E570" s="45" t="s">
        <v>1162</v>
      </c>
      <c r="F570" s="44">
        <v>216</v>
      </c>
      <c r="G570" s="46" t="s">
        <v>1191</v>
      </c>
      <c r="H570" s="45" t="s">
        <v>1080</v>
      </c>
      <c r="I570" s="44" t="s">
        <v>90</v>
      </c>
      <c r="J570" s="1">
        <v>50</v>
      </c>
      <c r="K570" s="1">
        <v>26</v>
      </c>
      <c r="L570" s="47">
        <v>17</v>
      </c>
      <c r="M570" s="1"/>
      <c r="N570" s="43" t="s">
        <v>1165</v>
      </c>
      <c r="O570" s="45" t="s">
        <v>1166</v>
      </c>
      <c r="P570" s="48" t="s">
        <v>1192</v>
      </c>
      <c r="Q570" s="45" t="str">
        <f>VLOOKUP(P570,'[1]PLAN DE ACCION 2017'!$Q$18:$R$1102,2,0)</f>
        <v>CARACTERIZACIÓN DE LOS NIÑOS, NIÑAS Y ADOLESCENTES PRESENTES EN LOS DIFERENTES GRUPOS ÉTNICOS</v>
      </c>
      <c r="R570" s="49">
        <v>5500000</v>
      </c>
      <c r="S570" s="45" t="s">
        <v>1193</v>
      </c>
      <c r="T570" s="50" t="s">
        <v>2979</v>
      </c>
      <c r="U570" s="51">
        <v>12</v>
      </c>
      <c r="V570" s="52">
        <v>43105</v>
      </c>
      <c r="W570" s="53">
        <v>6</v>
      </c>
      <c r="X570" s="43" t="s">
        <v>2959</v>
      </c>
      <c r="Y570" s="31">
        <f t="shared" si="8"/>
        <v>5500000</v>
      </c>
      <c r="Z570" s="31">
        <v>5500000</v>
      </c>
      <c r="AA570" s="31">
        <v>0</v>
      </c>
      <c r="AB570" s="54">
        <v>0</v>
      </c>
    </row>
    <row r="571" spans="1:28" s="30" customFormat="1" ht="61.2" hidden="1" x14ac:dyDescent="0.25">
      <c r="A571" s="43" t="s">
        <v>63</v>
      </c>
      <c r="B571" s="44" t="s">
        <v>84</v>
      </c>
      <c r="C571" s="45" t="s">
        <v>85</v>
      </c>
      <c r="D571" s="45" t="s">
        <v>479</v>
      </c>
      <c r="E571" s="45" t="s">
        <v>1162</v>
      </c>
      <c r="F571" s="44">
        <v>217</v>
      </c>
      <c r="G571" s="46" t="s">
        <v>2538</v>
      </c>
      <c r="H571" s="45" t="s">
        <v>1080</v>
      </c>
      <c r="I571" s="44" t="s">
        <v>90</v>
      </c>
      <c r="J571" s="1">
        <v>8</v>
      </c>
      <c r="K571" s="1">
        <v>10</v>
      </c>
      <c r="L571" s="47">
        <v>2</v>
      </c>
      <c r="M571" s="1"/>
      <c r="N571" s="43" t="s">
        <v>2576</v>
      </c>
      <c r="O571" s="45" t="s">
        <v>2577</v>
      </c>
      <c r="P571" s="48" t="s">
        <v>2634</v>
      </c>
      <c r="Q571" s="45" t="str">
        <f>VLOOKUP(P571,'[1]PLAN DE ACCION 2017'!$Q$18:$R$1102,2,0)</f>
        <v>APOYO PSICOSOCIAL</v>
      </c>
      <c r="R571" s="49">
        <v>20000000</v>
      </c>
      <c r="S571" s="45" t="s">
        <v>2831</v>
      </c>
      <c r="T571" s="50" t="s">
        <v>2979</v>
      </c>
      <c r="U571" s="51">
        <v>2</v>
      </c>
      <c r="V571" s="52">
        <v>43105</v>
      </c>
      <c r="W571" s="53">
        <v>6</v>
      </c>
      <c r="X571" s="43" t="s">
        <v>2959</v>
      </c>
      <c r="Y571" s="31">
        <f t="shared" si="8"/>
        <v>20000000</v>
      </c>
      <c r="Z571" s="31">
        <v>20000000</v>
      </c>
      <c r="AA571" s="31">
        <v>0</v>
      </c>
      <c r="AB571" s="54">
        <v>0</v>
      </c>
    </row>
    <row r="572" spans="1:28" s="30" customFormat="1" ht="51" hidden="1" x14ac:dyDescent="0.25">
      <c r="A572" s="43" t="s">
        <v>63</v>
      </c>
      <c r="B572" s="44" t="s">
        <v>84</v>
      </c>
      <c r="C572" s="45" t="s">
        <v>85</v>
      </c>
      <c r="D572" s="45" t="s">
        <v>479</v>
      </c>
      <c r="E572" s="45" t="s">
        <v>1194</v>
      </c>
      <c r="F572" s="44">
        <v>206</v>
      </c>
      <c r="G572" s="46" t="s">
        <v>1195</v>
      </c>
      <c r="H572" s="45" t="s">
        <v>1196</v>
      </c>
      <c r="I572" s="44" t="s">
        <v>90</v>
      </c>
      <c r="J572" s="1">
        <v>30</v>
      </c>
      <c r="K572" s="1">
        <v>30</v>
      </c>
      <c r="L572" s="47">
        <v>30</v>
      </c>
      <c r="M572" s="1"/>
      <c r="N572" s="43" t="s">
        <v>1197</v>
      </c>
      <c r="O572" s="45" t="s">
        <v>1198</v>
      </c>
      <c r="P572" s="48" t="s">
        <v>1199</v>
      </c>
      <c r="Q572" s="45" t="str">
        <f>VLOOKUP(P572,'[1]PLAN DE ACCION 2017'!$Q$18:$R$1102,2,0)</f>
        <v>30 ORGANIZACIONES DE SOYA FORTALECIDAS</v>
      </c>
      <c r="R572" s="49">
        <v>20000000</v>
      </c>
      <c r="S572" s="45" t="s">
        <v>1200</v>
      </c>
      <c r="T572" s="50" t="s">
        <v>2979</v>
      </c>
      <c r="U572" s="51">
        <v>30</v>
      </c>
      <c r="V572" s="52">
        <v>43115</v>
      </c>
      <c r="W572" s="53">
        <v>6</v>
      </c>
      <c r="X572" s="43" t="s">
        <v>2961</v>
      </c>
      <c r="Y572" s="31">
        <f t="shared" si="8"/>
        <v>20000000</v>
      </c>
      <c r="Z572" s="31">
        <v>20000000</v>
      </c>
      <c r="AA572" s="31">
        <v>0</v>
      </c>
      <c r="AB572" s="54">
        <v>0</v>
      </c>
    </row>
    <row r="573" spans="1:28" s="30" customFormat="1" ht="51" hidden="1" x14ac:dyDescent="0.25">
      <c r="A573" s="43" t="s">
        <v>63</v>
      </c>
      <c r="B573" s="44" t="s">
        <v>84</v>
      </c>
      <c r="C573" s="45" t="s">
        <v>85</v>
      </c>
      <c r="D573" s="45" t="s">
        <v>479</v>
      </c>
      <c r="E573" s="45" t="s">
        <v>1194</v>
      </c>
      <c r="F573" s="44">
        <v>207</v>
      </c>
      <c r="G573" s="46" t="s">
        <v>1201</v>
      </c>
      <c r="H573" s="45" t="s">
        <v>1202</v>
      </c>
      <c r="I573" s="44" t="s">
        <v>90</v>
      </c>
      <c r="J573" s="1">
        <v>20000</v>
      </c>
      <c r="K573" s="1">
        <v>20406</v>
      </c>
      <c r="L573" s="47">
        <v>0</v>
      </c>
      <c r="M573" s="1"/>
      <c r="N573" s="43" t="s">
        <v>1197</v>
      </c>
      <c r="O573" s="45" t="s">
        <v>1198</v>
      </c>
      <c r="P573" s="48" t="s">
        <v>1203</v>
      </c>
      <c r="Q573" s="45" t="str">
        <f>VLOOKUP(P573,'[1]PLAN DE ACCION 2017'!$Q$18:$R$1102,2,0)</f>
        <v>20,000 FAMILIAS BENEFICIADAS</v>
      </c>
      <c r="R573" s="49">
        <v>3000000000</v>
      </c>
      <c r="S573" s="45" t="s">
        <v>2825</v>
      </c>
      <c r="T573" s="50" t="s">
        <v>2979</v>
      </c>
      <c r="U573" s="51">
        <v>116</v>
      </c>
      <c r="V573" s="52">
        <v>43115</v>
      </c>
      <c r="W573" s="53">
        <v>11</v>
      </c>
      <c r="X573" s="43" t="s">
        <v>2962</v>
      </c>
      <c r="Y573" s="31">
        <f t="shared" si="8"/>
        <v>60000000</v>
      </c>
      <c r="Z573" s="31">
        <v>60000000</v>
      </c>
      <c r="AA573" s="31">
        <v>0</v>
      </c>
      <c r="AB573" s="54">
        <v>0</v>
      </c>
    </row>
    <row r="574" spans="1:28" s="30" customFormat="1" ht="91.8" hidden="1" x14ac:dyDescent="0.25">
      <c r="A574" s="43" t="s">
        <v>63</v>
      </c>
      <c r="B574" s="44" t="s">
        <v>84</v>
      </c>
      <c r="C574" s="45" t="s">
        <v>85</v>
      </c>
      <c r="D574" s="45" t="s">
        <v>479</v>
      </c>
      <c r="E574" s="45" t="s">
        <v>1162</v>
      </c>
      <c r="F574" s="44">
        <v>207</v>
      </c>
      <c r="G574" s="46" t="s">
        <v>1201</v>
      </c>
      <c r="H574" s="45" t="s">
        <v>1202</v>
      </c>
      <c r="I574" s="44" t="s">
        <v>90</v>
      </c>
      <c r="J574" s="1">
        <v>20000</v>
      </c>
      <c r="K574" s="1">
        <v>20406</v>
      </c>
      <c r="L574" s="47">
        <v>0</v>
      </c>
      <c r="M574" s="1"/>
      <c r="N574" s="43" t="s">
        <v>1197</v>
      </c>
      <c r="O574" s="45" t="s">
        <v>1198</v>
      </c>
      <c r="P574" s="48" t="s">
        <v>1203</v>
      </c>
      <c r="Q574" s="45" t="str">
        <f>VLOOKUP(P574,'[1]PLAN DE ACCION 2017'!$Q$18:$R$1102,2,0)</f>
        <v>20,000 FAMILIAS BENEFICIADAS</v>
      </c>
      <c r="R574" s="49">
        <v>3000000000</v>
      </c>
      <c r="S574" s="45" t="s">
        <v>2826</v>
      </c>
      <c r="T574" s="50" t="s">
        <v>2979</v>
      </c>
      <c r="U574" s="51">
        <v>3</v>
      </c>
      <c r="V574" s="52">
        <v>43105</v>
      </c>
      <c r="W574" s="53">
        <v>8</v>
      </c>
      <c r="X574" s="43" t="s">
        <v>2962</v>
      </c>
      <c r="Y574" s="31">
        <f t="shared" si="8"/>
        <v>150000000</v>
      </c>
      <c r="Z574" s="31">
        <v>150000000</v>
      </c>
      <c r="AA574" s="31">
        <v>0</v>
      </c>
      <c r="AB574" s="54">
        <v>0</v>
      </c>
    </row>
    <row r="575" spans="1:28" s="30" customFormat="1" ht="51" hidden="1" x14ac:dyDescent="0.25">
      <c r="A575" s="43" t="s">
        <v>63</v>
      </c>
      <c r="B575" s="44" t="s">
        <v>84</v>
      </c>
      <c r="C575" s="45" t="s">
        <v>85</v>
      </c>
      <c r="D575" s="45" t="s">
        <v>479</v>
      </c>
      <c r="E575" s="45" t="s">
        <v>1194</v>
      </c>
      <c r="F575" s="44">
        <v>207</v>
      </c>
      <c r="G575" s="46" t="s">
        <v>1201</v>
      </c>
      <c r="H575" s="45" t="s">
        <v>1202</v>
      </c>
      <c r="I575" s="44" t="s">
        <v>90</v>
      </c>
      <c r="J575" s="1">
        <v>20000</v>
      </c>
      <c r="K575" s="1">
        <v>20406</v>
      </c>
      <c r="L575" s="47">
        <v>0</v>
      </c>
      <c r="M575" s="1"/>
      <c r="N575" s="43" t="s">
        <v>1197</v>
      </c>
      <c r="O575" s="45" t="s">
        <v>1198</v>
      </c>
      <c r="P575" s="48" t="s">
        <v>1203</v>
      </c>
      <c r="Q575" s="45" t="str">
        <f>VLOOKUP(P575,'[1]PLAN DE ACCION 2017'!$Q$18:$R$1102,2,0)</f>
        <v>20,000 FAMILIAS BENEFICIADAS</v>
      </c>
      <c r="R575" s="49">
        <v>3000000000</v>
      </c>
      <c r="S575" s="45" t="s">
        <v>1204</v>
      </c>
      <c r="T575" s="50" t="s">
        <v>2979</v>
      </c>
      <c r="U575" s="51">
        <v>50000</v>
      </c>
      <c r="V575" s="52">
        <v>43108</v>
      </c>
      <c r="W575" s="53">
        <v>2</v>
      </c>
      <c r="X575" s="43" t="s">
        <v>2962</v>
      </c>
      <c r="Y575" s="31">
        <f t="shared" si="8"/>
        <v>2790000000</v>
      </c>
      <c r="Z575" s="31">
        <v>2790000000</v>
      </c>
      <c r="AA575" s="31">
        <v>0</v>
      </c>
      <c r="AB575" s="54">
        <v>0</v>
      </c>
    </row>
    <row r="576" spans="1:28" s="30" customFormat="1" ht="51" hidden="1" x14ac:dyDescent="0.25">
      <c r="A576" s="43" t="s">
        <v>63</v>
      </c>
      <c r="B576" s="44" t="s">
        <v>84</v>
      </c>
      <c r="C576" s="45" t="s">
        <v>85</v>
      </c>
      <c r="D576" s="45" t="s">
        <v>527</v>
      </c>
      <c r="E576" s="45" t="s">
        <v>528</v>
      </c>
      <c r="F576" s="44">
        <v>239</v>
      </c>
      <c r="G576" s="46" t="s">
        <v>1265</v>
      </c>
      <c r="H576" s="45" t="s">
        <v>1266</v>
      </c>
      <c r="I576" s="44" t="s">
        <v>90</v>
      </c>
      <c r="J576" s="1">
        <v>70</v>
      </c>
      <c r="K576" s="1">
        <v>65</v>
      </c>
      <c r="L576" s="47">
        <v>27</v>
      </c>
      <c r="M576" s="1"/>
      <c r="N576" s="43" t="s">
        <v>1179</v>
      </c>
      <c r="O576" s="45" t="s">
        <v>1180</v>
      </c>
      <c r="P576" s="48" t="s">
        <v>1267</v>
      </c>
      <c r="Q576" s="45" t="str">
        <f>VLOOKUP(P576,'[1]PLAN DE ACCION 2017'!$Q$18:$R$1102,2,0)</f>
        <v>ESTRATEGIA DE POSICIONAMIENTO DERECHOS DE LOS NNA</v>
      </c>
      <c r="R576" s="49">
        <v>27000000</v>
      </c>
      <c r="S576" s="45" t="s">
        <v>1268</v>
      </c>
      <c r="T576" s="50" t="s">
        <v>2979</v>
      </c>
      <c r="U576" s="51">
        <v>1</v>
      </c>
      <c r="V576" s="52">
        <v>43105</v>
      </c>
      <c r="W576" s="53">
        <v>3</v>
      </c>
      <c r="X576" s="43" t="s">
        <v>2959</v>
      </c>
      <c r="Y576" s="31">
        <f t="shared" si="8"/>
        <v>7000000</v>
      </c>
      <c r="Z576" s="31">
        <v>7000000</v>
      </c>
      <c r="AA576" s="31">
        <v>0</v>
      </c>
      <c r="AB576" s="54">
        <v>0</v>
      </c>
    </row>
    <row r="577" spans="1:28" s="30" customFormat="1" ht="51" hidden="1" x14ac:dyDescent="0.25">
      <c r="A577" s="43" t="s">
        <v>63</v>
      </c>
      <c r="B577" s="44" t="s">
        <v>84</v>
      </c>
      <c r="C577" s="45" t="s">
        <v>85</v>
      </c>
      <c r="D577" s="45" t="s">
        <v>527</v>
      </c>
      <c r="E577" s="45" t="s">
        <v>528</v>
      </c>
      <c r="F577" s="44">
        <v>239</v>
      </c>
      <c r="G577" s="46" t="s">
        <v>1265</v>
      </c>
      <c r="H577" s="45" t="s">
        <v>1266</v>
      </c>
      <c r="I577" s="44" t="s">
        <v>90</v>
      </c>
      <c r="J577" s="1">
        <v>70</v>
      </c>
      <c r="K577" s="1">
        <v>65</v>
      </c>
      <c r="L577" s="47">
        <v>27</v>
      </c>
      <c r="M577" s="1"/>
      <c r="N577" s="43" t="s">
        <v>1179</v>
      </c>
      <c r="O577" s="45" t="s">
        <v>1180</v>
      </c>
      <c r="P577" s="48" t="s">
        <v>1267</v>
      </c>
      <c r="Q577" s="45" t="str">
        <f>VLOOKUP(P577,'[1]PLAN DE ACCION 2017'!$Q$18:$R$1102,2,0)</f>
        <v>ESTRATEGIA DE POSICIONAMIENTO DERECHOS DE LOS NNA</v>
      </c>
      <c r="R577" s="49">
        <v>27000000</v>
      </c>
      <c r="S577" s="45" t="s">
        <v>2837</v>
      </c>
      <c r="T577" s="50" t="s">
        <v>2979</v>
      </c>
      <c r="U577" s="51">
        <v>27</v>
      </c>
      <c r="V577" s="52">
        <v>43105</v>
      </c>
      <c r="W577" s="53">
        <v>6</v>
      </c>
      <c r="X577" s="43" t="s">
        <v>2959</v>
      </c>
      <c r="Y577" s="31">
        <f t="shared" si="8"/>
        <v>20000000</v>
      </c>
      <c r="Z577" s="31">
        <v>20000000</v>
      </c>
      <c r="AA577" s="31">
        <v>0</v>
      </c>
      <c r="AB577" s="54" t="e">
        <v>#VALUE!</v>
      </c>
    </row>
    <row r="578" spans="1:28" s="30" customFormat="1" ht="40.799999999999997" hidden="1" x14ac:dyDescent="0.25">
      <c r="A578" s="43" t="s">
        <v>63</v>
      </c>
      <c r="B578" s="44" t="s">
        <v>84</v>
      </c>
      <c r="C578" s="45" t="s">
        <v>85</v>
      </c>
      <c r="D578" s="45" t="s">
        <v>107</v>
      </c>
      <c r="E578" s="45" t="s">
        <v>108</v>
      </c>
      <c r="F578" s="44">
        <v>252</v>
      </c>
      <c r="G578" s="46" t="s">
        <v>1287</v>
      </c>
      <c r="H578" s="45" t="s">
        <v>1288</v>
      </c>
      <c r="I578" s="44" t="s">
        <v>90</v>
      </c>
      <c r="J578" s="1">
        <v>116</v>
      </c>
      <c r="K578" s="1">
        <v>107</v>
      </c>
      <c r="L578" s="47">
        <v>44</v>
      </c>
      <c r="M578" s="1"/>
      <c r="N578" s="43" t="s">
        <v>1289</v>
      </c>
      <c r="O578" s="45" t="s">
        <v>1290</v>
      </c>
      <c r="P578" s="48" t="s">
        <v>1291</v>
      </c>
      <c r="Q578" s="45" t="str">
        <f>VLOOKUP(P578,'[1]PLAN DE ACCION 2017'!$Q$18:$R$1102,2,0)</f>
        <v>ESTRATEGIA DE PARTICIPACION Y COMUNIACION PARA LA PREVENCION Y ERRADICACION DE TRABAJO INFANTIL</v>
      </c>
      <c r="R578" s="49">
        <v>22000000</v>
      </c>
      <c r="S578" s="45" t="s">
        <v>2833</v>
      </c>
      <c r="T578" s="50" t="s">
        <v>2979</v>
      </c>
      <c r="U578" s="51">
        <v>1</v>
      </c>
      <c r="V578" s="52">
        <v>43105</v>
      </c>
      <c r="W578" s="53">
        <v>6</v>
      </c>
      <c r="X578" s="43" t="s">
        <v>2959</v>
      </c>
      <c r="Y578" s="31">
        <f t="shared" si="8"/>
        <v>12000000</v>
      </c>
      <c r="Z578" s="31">
        <v>12000000</v>
      </c>
      <c r="AA578" s="31">
        <v>0</v>
      </c>
      <c r="AB578" s="54">
        <v>0</v>
      </c>
    </row>
    <row r="579" spans="1:28" s="30" customFormat="1" ht="30.6" hidden="1" x14ac:dyDescent="0.25">
      <c r="A579" s="43" t="s">
        <v>63</v>
      </c>
      <c r="B579" s="44" t="s">
        <v>84</v>
      </c>
      <c r="C579" s="45" t="s">
        <v>85</v>
      </c>
      <c r="D579" s="45" t="s">
        <v>107</v>
      </c>
      <c r="E579" s="45" t="s">
        <v>108</v>
      </c>
      <c r="F579" s="44">
        <v>252</v>
      </c>
      <c r="G579" s="46" t="s">
        <v>1287</v>
      </c>
      <c r="H579" s="45" t="s">
        <v>1288</v>
      </c>
      <c r="I579" s="44" t="s">
        <v>90</v>
      </c>
      <c r="J579" s="1">
        <v>116</v>
      </c>
      <c r="K579" s="1">
        <v>107</v>
      </c>
      <c r="L579" s="47">
        <v>44</v>
      </c>
      <c r="M579" s="1"/>
      <c r="N579" s="43" t="s">
        <v>1289</v>
      </c>
      <c r="O579" s="45" t="s">
        <v>1290</v>
      </c>
      <c r="P579" s="48" t="s">
        <v>1291</v>
      </c>
      <c r="Q579" s="45" t="str">
        <f>VLOOKUP(P579,'[1]PLAN DE ACCION 2017'!$Q$18:$R$1102,2,0)</f>
        <v>ESTRATEGIA DE PARTICIPACION Y COMUNIACION PARA LA PREVENCION Y ERRADICACION DE TRABAJO INFANTIL</v>
      </c>
      <c r="R579" s="49">
        <v>22000000</v>
      </c>
      <c r="S579" s="45" t="s">
        <v>1293</v>
      </c>
      <c r="T579" s="50" t="s">
        <v>2979</v>
      </c>
      <c r="U579" s="51">
        <v>1</v>
      </c>
      <c r="V579" s="52">
        <v>43105</v>
      </c>
      <c r="W579" s="53">
        <v>6</v>
      </c>
      <c r="X579" s="43" t="s">
        <v>2959</v>
      </c>
      <c r="Y579" s="31">
        <f t="shared" si="8"/>
        <v>5000000</v>
      </c>
      <c r="Z579" s="31">
        <v>5000000</v>
      </c>
      <c r="AA579" s="31">
        <v>0</v>
      </c>
      <c r="AB579" s="54">
        <v>0</v>
      </c>
    </row>
    <row r="580" spans="1:28" s="30" customFormat="1" ht="30.6" hidden="1" x14ac:dyDescent="0.25">
      <c r="A580" s="43" t="s">
        <v>63</v>
      </c>
      <c r="B580" s="44" t="s">
        <v>84</v>
      </c>
      <c r="C580" s="45" t="s">
        <v>85</v>
      </c>
      <c r="D580" s="45" t="s">
        <v>107</v>
      </c>
      <c r="E580" s="45" t="s">
        <v>108</v>
      </c>
      <c r="F580" s="44">
        <v>252</v>
      </c>
      <c r="G580" s="46" t="s">
        <v>1287</v>
      </c>
      <c r="H580" s="45" t="s">
        <v>1288</v>
      </c>
      <c r="I580" s="44" t="s">
        <v>90</v>
      </c>
      <c r="J580" s="1">
        <v>116</v>
      </c>
      <c r="K580" s="1">
        <v>107</v>
      </c>
      <c r="L580" s="47">
        <v>44</v>
      </c>
      <c r="M580" s="1"/>
      <c r="N580" s="43" t="s">
        <v>1289</v>
      </c>
      <c r="O580" s="45" t="s">
        <v>1290</v>
      </c>
      <c r="P580" s="48" t="s">
        <v>1291</v>
      </c>
      <c r="Q580" s="45" t="str">
        <f>VLOOKUP(P580,'[1]PLAN DE ACCION 2017'!$Q$18:$R$1102,2,0)</f>
        <v>ESTRATEGIA DE PARTICIPACION Y COMUNIACION PARA LA PREVENCION Y ERRADICACION DE TRABAJO INFANTIL</v>
      </c>
      <c r="R580" s="49">
        <v>22000000</v>
      </c>
      <c r="S580" s="45" t="s">
        <v>1292</v>
      </c>
      <c r="T580" s="50" t="s">
        <v>2979</v>
      </c>
      <c r="U580" s="51">
        <v>1</v>
      </c>
      <c r="V580" s="52">
        <v>43105</v>
      </c>
      <c r="W580" s="53">
        <v>6</v>
      </c>
      <c r="X580" s="43" t="s">
        <v>2959</v>
      </c>
      <c r="Y580" s="31">
        <f t="shared" si="8"/>
        <v>5000000</v>
      </c>
      <c r="Z580" s="31">
        <v>5000000</v>
      </c>
      <c r="AA580" s="31">
        <v>0</v>
      </c>
      <c r="AB580" s="54">
        <v>0</v>
      </c>
    </row>
    <row r="581" spans="1:28" s="30" customFormat="1" ht="51" hidden="1" x14ac:dyDescent="0.25">
      <c r="A581" s="43" t="s">
        <v>63</v>
      </c>
      <c r="B581" s="44" t="s">
        <v>84</v>
      </c>
      <c r="C581" s="45" t="s">
        <v>85</v>
      </c>
      <c r="D581" s="45" t="s">
        <v>107</v>
      </c>
      <c r="E581" s="45" t="s">
        <v>108</v>
      </c>
      <c r="F581" s="44">
        <v>252</v>
      </c>
      <c r="G581" s="46" t="s">
        <v>1287</v>
      </c>
      <c r="H581" s="45" t="s">
        <v>1288</v>
      </c>
      <c r="I581" s="44" t="s">
        <v>90</v>
      </c>
      <c r="J581" s="1">
        <v>116</v>
      </c>
      <c r="K581" s="1">
        <v>107</v>
      </c>
      <c r="L581" s="47">
        <v>44</v>
      </c>
      <c r="M581" s="1"/>
      <c r="N581" s="43" t="s">
        <v>1289</v>
      </c>
      <c r="O581" s="45" t="s">
        <v>1290</v>
      </c>
      <c r="P581" s="48" t="s">
        <v>1294</v>
      </c>
      <c r="Q581" s="45" t="str">
        <f>VLOOKUP(P581,'[1]PLAN DE ACCION 2017'!$Q$18:$R$1102,2,0)</f>
        <v>PLAN DEPARTAMENTAL DE ERRADICACIÓN DE TRABAJO INFANTIL</v>
      </c>
      <c r="R581" s="49">
        <v>22000000</v>
      </c>
      <c r="S581" s="45" t="s">
        <v>1295</v>
      </c>
      <c r="T581" s="50" t="s">
        <v>2979</v>
      </c>
      <c r="U581" s="51">
        <v>1</v>
      </c>
      <c r="V581" s="52">
        <v>43101</v>
      </c>
      <c r="W581" s="53">
        <v>12</v>
      </c>
      <c r="X581" s="43" t="s">
        <v>2959</v>
      </c>
      <c r="Y581" s="31">
        <f t="shared" si="8"/>
        <v>12000000</v>
      </c>
      <c r="Z581" s="31">
        <v>12000000</v>
      </c>
      <c r="AA581" s="31">
        <v>0</v>
      </c>
      <c r="AB581" s="54">
        <v>0</v>
      </c>
    </row>
    <row r="582" spans="1:28" s="30" customFormat="1" ht="40.799999999999997" hidden="1" x14ac:dyDescent="0.25">
      <c r="A582" s="43" t="s">
        <v>63</v>
      </c>
      <c r="B582" s="44" t="s">
        <v>84</v>
      </c>
      <c r="C582" s="45" t="s">
        <v>85</v>
      </c>
      <c r="D582" s="45" t="s">
        <v>107</v>
      </c>
      <c r="E582" s="45" t="s">
        <v>108</v>
      </c>
      <c r="F582" s="44">
        <v>252</v>
      </c>
      <c r="G582" s="46" t="s">
        <v>1287</v>
      </c>
      <c r="H582" s="45" t="s">
        <v>1288</v>
      </c>
      <c r="I582" s="44" t="s">
        <v>90</v>
      </c>
      <c r="J582" s="1">
        <v>116</v>
      </c>
      <c r="K582" s="1">
        <v>107</v>
      </c>
      <c r="L582" s="47">
        <v>44</v>
      </c>
      <c r="M582" s="1"/>
      <c r="N582" s="43" t="s">
        <v>1289</v>
      </c>
      <c r="O582" s="45" t="s">
        <v>1290</v>
      </c>
      <c r="P582" s="48" t="s">
        <v>1294</v>
      </c>
      <c r="Q582" s="45" t="str">
        <f>VLOOKUP(P582,'[1]PLAN DE ACCION 2017'!$Q$18:$R$1102,2,0)</f>
        <v>PLAN DEPARTAMENTAL DE ERRADICACIÓN DE TRABAJO INFANTIL</v>
      </c>
      <c r="R582" s="49">
        <v>22000000</v>
      </c>
      <c r="S582" s="45" t="s">
        <v>1296</v>
      </c>
      <c r="T582" s="50" t="s">
        <v>2979</v>
      </c>
      <c r="U582" s="51">
        <v>1</v>
      </c>
      <c r="V582" s="52">
        <v>43105</v>
      </c>
      <c r="W582" s="53">
        <v>6</v>
      </c>
      <c r="X582" s="43" t="s">
        <v>2959</v>
      </c>
      <c r="Y582" s="31">
        <f t="shared" si="8"/>
        <v>10000000</v>
      </c>
      <c r="Z582" s="31">
        <v>10000000</v>
      </c>
      <c r="AA582" s="31">
        <v>0</v>
      </c>
      <c r="AB582" s="54">
        <v>0</v>
      </c>
    </row>
    <row r="583" spans="1:28" s="30" customFormat="1" ht="51" hidden="1" x14ac:dyDescent="0.25">
      <c r="A583" s="43" t="s">
        <v>63</v>
      </c>
      <c r="B583" s="44" t="s">
        <v>84</v>
      </c>
      <c r="C583" s="45" t="s">
        <v>85</v>
      </c>
      <c r="D583" s="45" t="s">
        <v>94</v>
      </c>
      <c r="E583" s="45" t="s">
        <v>656</v>
      </c>
      <c r="F583" s="44">
        <v>262</v>
      </c>
      <c r="G583" s="46" t="s">
        <v>1079</v>
      </c>
      <c r="H583" s="45" t="s">
        <v>1080</v>
      </c>
      <c r="I583" s="44" t="s">
        <v>90</v>
      </c>
      <c r="J583" s="1">
        <v>65</v>
      </c>
      <c r="K583" s="1">
        <v>34</v>
      </c>
      <c r="L583" s="47">
        <v>22</v>
      </c>
      <c r="M583" s="1"/>
      <c r="N583" s="43" t="s">
        <v>1081</v>
      </c>
      <c r="O583" s="45" t="s">
        <v>1082</v>
      </c>
      <c r="P583" s="48" t="s">
        <v>1083</v>
      </c>
      <c r="Q583" s="45" t="str">
        <f>VLOOKUP(P583,'[1]PLAN DE ACCION 2017'!$Q$18:$R$1102,2,0)</f>
        <v>PROGRAMA " CONOCE TU CUERPO Y CUÉNTAME TU PENSAMIENTO"</v>
      </c>
      <c r="R583" s="49">
        <v>260000000</v>
      </c>
      <c r="S583" s="45" t="s">
        <v>1085</v>
      </c>
      <c r="T583" s="50" t="s">
        <v>2979</v>
      </c>
      <c r="U583" s="51">
        <v>1</v>
      </c>
      <c r="V583" s="52">
        <v>43105</v>
      </c>
      <c r="W583" s="53">
        <v>6</v>
      </c>
      <c r="X583" s="43" t="s">
        <v>2959</v>
      </c>
      <c r="Y583" s="31">
        <f t="shared" si="8"/>
        <v>100000000</v>
      </c>
      <c r="Z583" s="31">
        <v>100000000</v>
      </c>
      <c r="AA583" s="31">
        <v>0</v>
      </c>
      <c r="AB583" s="54">
        <v>0</v>
      </c>
    </row>
    <row r="584" spans="1:28" s="30" customFormat="1" ht="51" hidden="1" x14ac:dyDescent="0.25">
      <c r="A584" s="43" t="s">
        <v>63</v>
      </c>
      <c r="B584" s="44" t="s">
        <v>84</v>
      </c>
      <c r="C584" s="45" t="s">
        <v>85</v>
      </c>
      <c r="D584" s="45" t="s">
        <v>94</v>
      </c>
      <c r="E584" s="45" t="s">
        <v>656</v>
      </c>
      <c r="F584" s="44">
        <v>262</v>
      </c>
      <c r="G584" s="46" t="s">
        <v>1079</v>
      </c>
      <c r="H584" s="45" t="s">
        <v>1080</v>
      </c>
      <c r="I584" s="44" t="s">
        <v>90</v>
      </c>
      <c r="J584" s="1">
        <v>65</v>
      </c>
      <c r="K584" s="1">
        <v>34</v>
      </c>
      <c r="L584" s="47">
        <v>22</v>
      </c>
      <c r="M584" s="1"/>
      <c r="N584" s="43" t="s">
        <v>1081</v>
      </c>
      <c r="O584" s="45" t="s">
        <v>1082</v>
      </c>
      <c r="P584" s="48" t="s">
        <v>1083</v>
      </c>
      <c r="Q584" s="45" t="str">
        <f>VLOOKUP(P584,'[1]PLAN DE ACCION 2017'!$Q$18:$R$1102,2,0)</f>
        <v>PROGRAMA " CONOCE TU CUERPO Y CUÉNTAME TU PENSAMIENTO"</v>
      </c>
      <c r="R584" s="49">
        <v>260000000</v>
      </c>
      <c r="S584" s="45" t="s">
        <v>1088</v>
      </c>
      <c r="T584" s="50" t="s">
        <v>2979</v>
      </c>
      <c r="U584" s="51">
        <v>1</v>
      </c>
      <c r="V584" s="52">
        <v>43105</v>
      </c>
      <c r="W584" s="53">
        <v>6</v>
      </c>
      <c r="X584" s="43" t="s">
        <v>2959</v>
      </c>
      <c r="Y584" s="31">
        <f t="shared" si="8"/>
        <v>75000000</v>
      </c>
      <c r="Z584" s="31">
        <v>75000000</v>
      </c>
      <c r="AA584" s="31">
        <v>0</v>
      </c>
      <c r="AB584" s="54">
        <v>0</v>
      </c>
    </row>
    <row r="585" spans="1:28" s="30" customFormat="1" ht="51" hidden="1" x14ac:dyDescent="0.25">
      <c r="A585" s="43" t="s">
        <v>63</v>
      </c>
      <c r="B585" s="44" t="s">
        <v>84</v>
      </c>
      <c r="C585" s="45" t="s">
        <v>85</v>
      </c>
      <c r="D585" s="45" t="s">
        <v>94</v>
      </c>
      <c r="E585" s="45" t="s">
        <v>656</v>
      </c>
      <c r="F585" s="44">
        <v>262</v>
      </c>
      <c r="G585" s="46" t="s">
        <v>1079</v>
      </c>
      <c r="H585" s="45" t="s">
        <v>1080</v>
      </c>
      <c r="I585" s="44" t="s">
        <v>90</v>
      </c>
      <c r="J585" s="1">
        <v>65</v>
      </c>
      <c r="K585" s="1">
        <v>34</v>
      </c>
      <c r="L585" s="47">
        <v>22</v>
      </c>
      <c r="M585" s="1"/>
      <c r="N585" s="43" t="s">
        <v>1081</v>
      </c>
      <c r="O585" s="45" t="s">
        <v>1082</v>
      </c>
      <c r="P585" s="48" t="s">
        <v>1083</v>
      </c>
      <c r="Q585" s="45" t="str">
        <f>VLOOKUP(P585,'[1]PLAN DE ACCION 2017'!$Q$18:$R$1102,2,0)</f>
        <v>PROGRAMA " CONOCE TU CUERPO Y CUÉNTAME TU PENSAMIENTO"</v>
      </c>
      <c r="R585" s="49">
        <v>260000000</v>
      </c>
      <c r="S585" s="45" t="s">
        <v>1084</v>
      </c>
      <c r="T585" s="50" t="s">
        <v>2979</v>
      </c>
      <c r="U585" s="51">
        <v>1</v>
      </c>
      <c r="V585" s="52">
        <v>43105</v>
      </c>
      <c r="W585" s="53">
        <v>6</v>
      </c>
      <c r="X585" s="43" t="s">
        <v>2959</v>
      </c>
      <c r="Y585" s="31">
        <f t="shared" si="8"/>
        <v>25000000</v>
      </c>
      <c r="Z585" s="31">
        <v>25000000</v>
      </c>
      <c r="AA585" s="31">
        <v>0</v>
      </c>
      <c r="AB585" s="54">
        <v>0</v>
      </c>
    </row>
    <row r="586" spans="1:28" s="30" customFormat="1" ht="51" hidden="1" x14ac:dyDescent="0.25">
      <c r="A586" s="43" t="s">
        <v>63</v>
      </c>
      <c r="B586" s="44" t="s">
        <v>84</v>
      </c>
      <c r="C586" s="45" t="s">
        <v>85</v>
      </c>
      <c r="D586" s="45" t="s">
        <v>94</v>
      </c>
      <c r="E586" s="45" t="s">
        <v>656</v>
      </c>
      <c r="F586" s="44">
        <v>262</v>
      </c>
      <c r="G586" s="46" t="s">
        <v>1079</v>
      </c>
      <c r="H586" s="45" t="s">
        <v>1080</v>
      </c>
      <c r="I586" s="44" t="s">
        <v>90</v>
      </c>
      <c r="J586" s="1">
        <v>65</v>
      </c>
      <c r="K586" s="1">
        <v>34</v>
      </c>
      <c r="L586" s="47">
        <v>22</v>
      </c>
      <c r="M586" s="1"/>
      <c r="N586" s="43" t="s">
        <v>1081</v>
      </c>
      <c r="O586" s="45" t="s">
        <v>1082</v>
      </c>
      <c r="P586" s="48" t="s">
        <v>1083</v>
      </c>
      <c r="Q586" s="45" t="str">
        <f>VLOOKUP(P586,'[1]PLAN DE ACCION 2017'!$Q$18:$R$1102,2,0)</f>
        <v>PROGRAMA " CONOCE TU CUERPO Y CUÉNTAME TU PENSAMIENTO"</v>
      </c>
      <c r="R586" s="49">
        <v>260000000</v>
      </c>
      <c r="S586" s="45" t="s">
        <v>1086</v>
      </c>
      <c r="T586" s="50" t="s">
        <v>2979</v>
      </c>
      <c r="U586" s="51">
        <v>1</v>
      </c>
      <c r="V586" s="52">
        <v>43105</v>
      </c>
      <c r="W586" s="53">
        <v>6</v>
      </c>
      <c r="X586" s="43" t="s">
        <v>2959</v>
      </c>
      <c r="Y586" s="31">
        <f t="shared" si="8"/>
        <v>10000000</v>
      </c>
      <c r="Z586" s="31">
        <v>10000000</v>
      </c>
      <c r="AA586" s="31">
        <v>0</v>
      </c>
      <c r="AB586" s="54">
        <v>0</v>
      </c>
    </row>
    <row r="587" spans="1:28" s="30" customFormat="1" ht="51" hidden="1" x14ac:dyDescent="0.25">
      <c r="A587" s="43" t="s">
        <v>63</v>
      </c>
      <c r="B587" s="44" t="s">
        <v>84</v>
      </c>
      <c r="C587" s="45" t="s">
        <v>85</v>
      </c>
      <c r="D587" s="45" t="s">
        <v>94</v>
      </c>
      <c r="E587" s="45" t="s">
        <v>656</v>
      </c>
      <c r="F587" s="44">
        <v>262</v>
      </c>
      <c r="G587" s="46" t="s">
        <v>1079</v>
      </c>
      <c r="H587" s="45" t="s">
        <v>1080</v>
      </c>
      <c r="I587" s="44" t="s">
        <v>90</v>
      </c>
      <c r="J587" s="1">
        <v>65</v>
      </c>
      <c r="K587" s="1">
        <v>34</v>
      </c>
      <c r="L587" s="47">
        <v>22</v>
      </c>
      <c r="M587" s="1"/>
      <c r="N587" s="43" t="s">
        <v>1081</v>
      </c>
      <c r="O587" s="45" t="s">
        <v>1082</v>
      </c>
      <c r="P587" s="48" t="s">
        <v>1083</v>
      </c>
      <c r="Q587" s="45" t="str">
        <f>VLOOKUP(P587,'[1]PLAN DE ACCION 2017'!$Q$18:$R$1102,2,0)</f>
        <v>PROGRAMA " CONOCE TU CUERPO Y CUÉNTAME TU PENSAMIENTO"</v>
      </c>
      <c r="R587" s="49">
        <v>260000000</v>
      </c>
      <c r="S587" s="45" t="s">
        <v>1087</v>
      </c>
      <c r="T587" s="50" t="s">
        <v>2979</v>
      </c>
      <c r="U587" s="51">
        <v>1</v>
      </c>
      <c r="V587" s="52">
        <v>43105</v>
      </c>
      <c r="W587" s="53">
        <v>6</v>
      </c>
      <c r="X587" s="43" t="s">
        <v>2959</v>
      </c>
      <c r="Y587" s="31">
        <f t="shared" si="8"/>
        <v>50000000</v>
      </c>
      <c r="Z587" s="31">
        <v>50000000</v>
      </c>
      <c r="AA587" s="31">
        <v>0</v>
      </c>
      <c r="AB587" s="54">
        <v>0</v>
      </c>
    </row>
    <row r="588" spans="1:28" s="30" customFormat="1" ht="20.399999999999999" hidden="1" x14ac:dyDescent="0.25">
      <c r="A588" s="43" t="s">
        <v>63</v>
      </c>
      <c r="B588" s="44" t="s">
        <v>84</v>
      </c>
      <c r="C588" s="45" t="s">
        <v>85</v>
      </c>
      <c r="D588" s="45" t="s">
        <v>86</v>
      </c>
      <c r="E588" s="45" t="s">
        <v>1205</v>
      </c>
      <c r="F588" s="44">
        <v>268</v>
      </c>
      <c r="G588" s="46" t="s">
        <v>1206</v>
      </c>
      <c r="H588" s="45" t="s">
        <v>1207</v>
      </c>
      <c r="I588" s="44" t="s">
        <v>90</v>
      </c>
      <c r="J588" s="1">
        <v>100</v>
      </c>
      <c r="K588" s="1">
        <v>48</v>
      </c>
      <c r="L588" s="47">
        <v>45</v>
      </c>
      <c r="M588" s="1"/>
      <c r="N588" s="43" t="s">
        <v>1208</v>
      </c>
      <c r="O588" s="45" t="s">
        <v>2575</v>
      </c>
      <c r="P588" s="48" t="s">
        <v>1209</v>
      </c>
      <c r="Q588" s="45" t="str">
        <f>VLOOKUP(P588,'[1]PLAN DE ACCION 2017'!$Q$18:$R$1102,2,0)</f>
        <v>Creación y estructuración del Banco de Iniciativas</v>
      </c>
      <c r="R588" s="49">
        <v>65000000</v>
      </c>
      <c r="S588" s="45" t="s">
        <v>1210</v>
      </c>
      <c r="T588" s="50" t="s">
        <v>2979</v>
      </c>
      <c r="U588" s="51">
        <v>1</v>
      </c>
      <c r="V588" s="52">
        <v>43105</v>
      </c>
      <c r="W588" s="53">
        <v>6</v>
      </c>
      <c r="X588" s="43" t="s">
        <v>2961</v>
      </c>
      <c r="Y588" s="31">
        <f t="shared" si="8"/>
        <v>65000000</v>
      </c>
      <c r="Z588" s="31">
        <v>65000000</v>
      </c>
      <c r="AA588" s="31">
        <v>0</v>
      </c>
      <c r="AB588" s="54">
        <v>0</v>
      </c>
    </row>
    <row r="589" spans="1:28" s="30" customFormat="1" ht="20.399999999999999" hidden="1" x14ac:dyDescent="0.25">
      <c r="A589" s="43" t="s">
        <v>63</v>
      </c>
      <c r="B589" s="44" t="s">
        <v>84</v>
      </c>
      <c r="C589" s="45" t="s">
        <v>85</v>
      </c>
      <c r="D589" s="45" t="s">
        <v>86</v>
      </c>
      <c r="E589" s="45" t="s">
        <v>1205</v>
      </c>
      <c r="F589" s="44">
        <v>268</v>
      </c>
      <c r="G589" s="46" t="s">
        <v>1206</v>
      </c>
      <c r="H589" s="45" t="s">
        <v>1207</v>
      </c>
      <c r="I589" s="44" t="s">
        <v>90</v>
      </c>
      <c r="J589" s="1">
        <v>100</v>
      </c>
      <c r="K589" s="1">
        <v>48</v>
      </c>
      <c r="L589" s="47">
        <v>45</v>
      </c>
      <c r="M589" s="1"/>
      <c r="N589" s="43" t="s">
        <v>1208</v>
      </c>
      <c r="O589" s="45" t="s">
        <v>2575</v>
      </c>
      <c r="P589" s="48" t="s">
        <v>1212</v>
      </c>
      <c r="Q589" s="45" t="str">
        <f>VLOOKUP(P589,'[1]PLAN DE ACCION 2017'!$Q$18:$R$1102,2,0)</f>
        <v>Iniciativas Beneficiadas</v>
      </c>
      <c r="R589" s="49">
        <v>110000000</v>
      </c>
      <c r="S589" s="45" t="s">
        <v>1213</v>
      </c>
      <c r="T589" s="50" t="s">
        <v>2979</v>
      </c>
      <c r="U589" s="51">
        <v>10</v>
      </c>
      <c r="V589" s="52">
        <v>43105</v>
      </c>
      <c r="W589" s="53">
        <v>6</v>
      </c>
      <c r="X589" s="43" t="s">
        <v>2961</v>
      </c>
      <c r="Y589" s="31">
        <f t="shared" si="8"/>
        <v>30000000</v>
      </c>
      <c r="Z589" s="31">
        <v>30000000</v>
      </c>
      <c r="AA589" s="31">
        <v>0</v>
      </c>
      <c r="AB589" s="54">
        <v>0</v>
      </c>
    </row>
    <row r="590" spans="1:28" s="30" customFormat="1" ht="20.399999999999999" hidden="1" x14ac:dyDescent="0.25">
      <c r="A590" s="43" t="s">
        <v>63</v>
      </c>
      <c r="B590" s="44" t="s">
        <v>84</v>
      </c>
      <c r="C590" s="45" t="s">
        <v>85</v>
      </c>
      <c r="D590" s="45" t="s">
        <v>86</v>
      </c>
      <c r="E590" s="45" t="s">
        <v>1205</v>
      </c>
      <c r="F590" s="44">
        <v>268</v>
      </c>
      <c r="G590" s="46" t="s">
        <v>1206</v>
      </c>
      <c r="H590" s="45" t="s">
        <v>1207</v>
      </c>
      <c r="I590" s="44" t="s">
        <v>90</v>
      </c>
      <c r="J590" s="1">
        <v>100</v>
      </c>
      <c r="K590" s="1">
        <v>48</v>
      </c>
      <c r="L590" s="47">
        <v>45</v>
      </c>
      <c r="M590" s="1"/>
      <c r="N590" s="43" t="s">
        <v>1208</v>
      </c>
      <c r="O590" s="45" t="s">
        <v>2575</v>
      </c>
      <c r="P590" s="48" t="s">
        <v>1212</v>
      </c>
      <c r="Q590" s="45" t="str">
        <f>VLOOKUP(P590,'[1]PLAN DE ACCION 2017'!$Q$18:$R$1102,2,0)</f>
        <v>Iniciativas Beneficiadas</v>
      </c>
      <c r="R590" s="49">
        <v>110000000</v>
      </c>
      <c r="S590" s="45" t="s">
        <v>1214</v>
      </c>
      <c r="T590" s="50" t="s">
        <v>2979</v>
      </c>
      <c r="U590" s="51">
        <v>2</v>
      </c>
      <c r="V590" s="52">
        <v>43105</v>
      </c>
      <c r="W590" s="53">
        <v>6</v>
      </c>
      <c r="X590" s="43" t="s">
        <v>2961</v>
      </c>
      <c r="Y590" s="31">
        <f t="shared" si="8"/>
        <v>80000000</v>
      </c>
      <c r="Z590" s="31">
        <v>80000000</v>
      </c>
      <c r="AA590" s="31">
        <v>0</v>
      </c>
      <c r="AB590" s="54">
        <v>0</v>
      </c>
    </row>
    <row r="591" spans="1:28" s="30" customFormat="1" ht="40.799999999999997" hidden="1" x14ac:dyDescent="0.25">
      <c r="A591" s="43" t="s">
        <v>63</v>
      </c>
      <c r="B591" s="44" t="s">
        <v>84</v>
      </c>
      <c r="C591" s="45" t="s">
        <v>85</v>
      </c>
      <c r="D591" s="45" t="s">
        <v>86</v>
      </c>
      <c r="E591" s="45" t="s">
        <v>87</v>
      </c>
      <c r="F591" s="44">
        <v>269</v>
      </c>
      <c r="G591" s="46" t="s">
        <v>1215</v>
      </c>
      <c r="H591" s="45" t="s">
        <v>1148</v>
      </c>
      <c r="I591" s="44" t="s">
        <v>90</v>
      </c>
      <c r="J591" s="1">
        <v>116</v>
      </c>
      <c r="K591" s="1">
        <v>55</v>
      </c>
      <c r="L591" s="47">
        <v>40</v>
      </c>
      <c r="M591" s="1"/>
      <c r="N591" s="43" t="s">
        <v>1216</v>
      </c>
      <c r="O591" s="45" t="s">
        <v>1217</v>
      </c>
      <c r="P591" s="48" t="s">
        <v>1218</v>
      </c>
      <c r="Q591" s="45" t="str">
        <f>VLOOKUP(P591,'[1]PLAN DE ACCION 2017'!$Q$18:$R$1102,2,0)</f>
        <v>MUNICIPIOS ASISTIDOS EN LA CREACIÓN Y FORTALECIMIENTO DE ESPACIOS JUVENILES</v>
      </c>
      <c r="R591" s="49">
        <v>20000000</v>
      </c>
      <c r="S591" s="45" t="s">
        <v>1220</v>
      </c>
      <c r="T591" s="50" t="s">
        <v>2979</v>
      </c>
      <c r="U591" s="51">
        <v>40</v>
      </c>
      <c r="V591" s="52">
        <v>43105</v>
      </c>
      <c r="W591" s="53">
        <v>6</v>
      </c>
      <c r="X591" s="43" t="s">
        <v>2961</v>
      </c>
      <c r="Y591" s="31">
        <f t="shared" si="8"/>
        <v>20000000</v>
      </c>
      <c r="Z591" s="31">
        <v>20000000</v>
      </c>
      <c r="AA591" s="31">
        <v>0</v>
      </c>
      <c r="AB591" s="54">
        <v>0</v>
      </c>
    </row>
    <row r="592" spans="1:28" s="30" customFormat="1" ht="40.799999999999997" hidden="1" x14ac:dyDescent="0.25">
      <c r="A592" s="43" t="s">
        <v>63</v>
      </c>
      <c r="B592" s="44" t="s">
        <v>84</v>
      </c>
      <c r="C592" s="45" t="s">
        <v>85</v>
      </c>
      <c r="D592" s="45" t="s">
        <v>86</v>
      </c>
      <c r="E592" s="45" t="s">
        <v>87</v>
      </c>
      <c r="F592" s="44">
        <v>270</v>
      </c>
      <c r="G592" s="46" t="s">
        <v>1221</v>
      </c>
      <c r="H592" s="45" t="s">
        <v>2555</v>
      </c>
      <c r="I592" s="44" t="s">
        <v>90</v>
      </c>
      <c r="J592" s="1">
        <v>86</v>
      </c>
      <c r="K592" s="1">
        <v>66</v>
      </c>
      <c r="L592" s="47">
        <v>20</v>
      </c>
      <c r="M592" s="1"/>
      <c r="N592" s="43" t="s">
        <v>1216</v>
      </c>
      <c r="O592" s="45" t="s">
        <v>1217</v>
      </c>
      <c r="P592" s="48" t="s">
        <v>1222</v>
      </c>
      <c r="Q592" s="45" t="str">
        <f>VLOOKUP(P592,'[1]PLAN DE ACCION 2017'!$Q$18:$R$1102,2,0)</f>
        <v>NÚMERO DE PLATAFORMAS DE JUVENTUD CONFORMADAS</v>
      </c>
      <c r="R592" s="49">
        <v>70000000</v>
      </c>
      <c r="S592" s="45" t="s">
        <v>1223</v>
      </c>
      <c r="T592" s="50" t="s">
        <v>2979</v>
      </c>
      <c r="U592" s="51">
        <v>20</v>
      </c>
      <c r="V592" s="52">
        <v>43105</v>
      </c>
      <c r="W592" s="53">
        <v>6</v>
      </c>
      <c r="X592" s="43" t="s">
        <v>2961</v>
      </c>
      <c r="Y592" s="31">
        <f t="shared" si="8"/>
        <v>70000000</v>
      </c>
      <c r="Z592" s="31">
        <v>70000000</v>
      </c>
      <c r="AA592" s="31">
        <v>0</v>
      </c>
      <c r="AB592" s="54">
        <v>0</v>
      </c>
    </row>
    <row r="593" spans="1:28" s="30" customFormat="1" ht="51" hidden="1" x14ac:dyDescent="0.25">
      <c r="A593" s="43" t="s">
        <v>63</v>
      </c>
      <c r="B593" s="44" t="s">
        <v>84</v>
      </c>
      <c r="C593" s="45" t="s">
        <v>85</v>
      </c>
      <c r="D593" s="45" t="s">
        <v>86</v>
      </c>
      <c r="E593" s="45" t="s">
        <v>87</v>
      </c>
      <c r="F593" s="44">
        <v>272</v>
      </c>
      <c r="G593" s="46" t="s">
        <v>2537</v>
      </c>
      <c r="H593" s="45" t="s">
        <v>159</v>
      </c>
      <c r="I593" s="44" t="s">
        <v>146</v>
      </c>
      <c r="J593" s="1">
        <v>40</v>
      </c>
      <c r="K593" s="1">
        <v>5</v>
      </c>
      <c r="L593" s="47">
        <v>15</v>
      </c>
      <c r="M593" s="1"/>
      <c r="N593" s="43" t="s">
        <v>1216</v>
      </c>
      <c r="O593" s="45" t="s">
        <v>1217</v>
      </c>
      <c r="P593" s="48" t="s">
        <v>2633</v>
      </c>
      <c r="Q593" s="45" t="str">
        <f>VLOOKUP(P593,'[1]PLAN DE ACCION 2017'!$Q$18:$R$1102,2,0)</f>
        <v>PLAN DECENAL IMPLEMENTADO EN UN 40%</v>
      </c>
      <c r="R593" s="49">
        <v>45000000</v>
      </c>
      <c r="S593" s="45" t="s">
        <v>2827</v>
      </c>
      <c r="T593" s="50" t="s">
        <v>146</v>
      </c>
      <c r="U593" s="51">
        <v>15</v>
      </c>
      <c r="V593" s="52">
        <v>43105</v>
      </c>
      <c r="W593" s="53">
        <v>6</v>
      </c>
      <c r="X593" s="43" t="s">
        <v>2961</v>
      </c>
      <c r="Y593" s="31">
        <f t="shared" si="8"/>
        <v>45000000</v>
      </c>
      <c r="Z593" s="31">
        <v>45000000</v>
      </c>
      <c r="AA593" s="31">
        <v>0</v>
      </c>
      <c r="AB593" s="54">
        <v>0</v>
      </c>
    </row>
    <row r="594" spans="1:28" s="30" customFormat="1" ht="40.799999999999997" hidden="1" x14ac:dyDescent="0.25">
      <c r="A594" s="43" t="s">
        <v>63</v>
      </c>
      <c r="B594" s="44" t="s">
        <v>84</v>
      </c>
      <c r="C594" s="45" t="s">
        <v>85</v>
      </c>
      <c r="D594" s="45" t="s">
        <v>86</v>
      </c>
      <c r="E594" s="45" t="s">
        <v>87</v>
      </c>
      <c r="F594" s="44">
        <v>273</v>
      </c>
      <c r="G594" s="46" t="s">
        <v>1224</v>
      </c>
      <c r="H594" s="45" t="s">
        <v>1225</v>
      </c>
      <c r="I594" s="44" t="s">
        <v>90</v>
      </c>
      <c r="J594" s="1">
        <v>3</v>
      </c>
      <c r="K594" s="1">
        <v>1</v>
      </c>
      <c r="L594" s="47">
        <v>1</v>
      </c>
      <c r="M594" s="1"/>
      <c r="N594" s="43" t="s">
        <v>1216</v>
      </c>
      <c r="O594" s="45" t="s">
        <v>1217</v>
      </c>
      <c r="P594" s="48" t="s">
        <v>1226</v>
      </c>
      <c r="Q594" s="45" t="str">
        <f>VLOOKUP(P594,'[1]PLAN DE ACCION 2017'!$Q$18:$R$1102,2,0)</f>
        <v>REDES DEPARTAMENTAESL DE COMUNICACIÓN POPULAR JUVENIL, JÓVENES RURALES Y CUIDADORES AMBIENTALES CONFORMADA</v>
      </c>
      <c r="R594" s="49">
        <v>20000000</v>
      </c>
      <c r="S594" s="45" t="s">
        <v>1227</v>
      </c>
      <c r="T594" s="50" t="s">
        <v>2979</v>
      </c>
      <c r="U594" s="51">
        <v>1</v>
      </c>
      <c r="V594" s="52">
        <v>43105</v>
      </c>
      <c r="W594" s="53">
        <v>6</v>
      </c>
      <c r="X594" s="43" t="s">
        <v>1211</v>
      </c>
      <c r="Y594" s="31">
        <f t="shared" si="8"/>
        <v>20000000</v>
      </c>
      <c r="Z594" s="31">
        <v>20000000</v>
      </c>
      <c r="AA594" s="31">
        <v>0</v>
      </c>
      <c r="AB594" s="54">
        <v>0</v>
      </c>
    </row>
    <row r="595" spans="1:28" s="30" customFormat="1" ht="40.799999999999997" hidden="1" x14ac:dyDescent="0.25">
      <c r="A595" s="43" t="s">
        <v>63</v>
      </c>
      <c r="B595" s="44" t="s">
        <v>84</v>
      </c>
      <c r="C595" s="45" t="s">
        <v>85</v>
      </c>
      <c r="D595" s="45" t="s">
        <v>86</v>
      </c>
      <c r="E595" s="45" t="s">
        <v>87</v>
      </c>
      <c r="F595" s="44">
        <v>274</v>
      </c>
      <c r="G595" s="46" t="s">
        <v>88</v>
      </c>
      <c r="H595" s="45" t="s">
        <v>89</v>
      </c>
      <c r="I595" s="44" t="s">
        <v>90</v>
      </c>
      <c r="J595" s="1">
        <v>2200</v>
      </c>
      <c r="K595" s="1">
        <v>1066</v>
      </c>
      <c r="L595" s="47">
        <v>650</v>
      </c>
      <c r="M595" s="1"/>
      <c r="N595" s="43" t="s">
        <v>1216</v>
      </c>
      <c r="O595" s="45" t="s">
        <v>1217</v>
      </c>
      <c r="P595" s="48" t="s">
        <v>1228</v>
      </c>
      <c r="Q595" s="45" t="str">
        <f>VLOOKUP(P595,'[1]PLAN DE ACCION 2017'!$Q$18:$R$1102,2,0)</f>
        <v>CAPACIDADES FORMACIÓN POLÍTICA, PAZ CONFLICTO Y EMPRENDIMIENTO GENERADAS DURANTE EL CUATRIENIO</v>
      </c>
      <c r="R595" s="49">
        <v>80000000</v>
      </c>
      <c r="S595" s="45" t="s">
        <v>1229</v>
      </c>
      <c r="T595" s="50" t="s">
        <v>2979</v>
      </c>
      <c r="U595" s="51">
        <v>2</v>
      </c>
      <c r="V595" s="52">
        <v>43105</v>
      </c>
      <c r="W595" s="53">
        <v>6</v>
      </c>
      <c r="X595" s="43" t="s">
        <v>2961</v>
      </c>
      <c r="Y595" s="31">
        <f t="shared" ref="Y595:Y658" si="9">+Z595+AA595</f>
        <v>80000000</v>
      </c>
      <c r="Z595" s="31">
        <v>80000000</v>
      </c>
      <c r="AA595" s="31">
        <v>0</v>
      </c>
      <c r="AB595" s="54">
        <v>0</v>
      </c>
    </row>
    <row r="596" spans="1:28" s="30" customFormat="1" ht="40.799999999999997" hidden="1" x14ac:dyDescent="0.25">
      <c r="A596" s="43" t="s">
        <v>63</v>
      </c>
      <c r="B596" s="44" t="s">
        <v>84</v>
      </c>
      <c r="C596" s="45" t="s">
        <v>85</v>
      </c>
      <c r="D596" s="45" t="s">
        <v>86</v>
      </c>
      <c r="E596" s="45" t="s">
        <v>87</v>
      </c>
      <c r="F596" s="44">
        <v>275</v>
      </c>
      <c r="G596" s="46" t="s">
        <v>1230</v>
      </c>
      <c r="H596" s="45" t="s">
        <v>1231</v>
      </c>
      <c r="I596" s="44" t="s">
        <v>90</v>
      </c>
      <c r="J596" s="1">
        <v>100</v>
      </c>
      <c r="K596" s="1">
        <v>48</v>
      </c>
      <c r="L596" s="47">
        <v>40</v>
      </c>
      <c r="M596" s="1"/>
      <c r="N596" s="43" t="s">
        <v>1216</v>
      </c>
      <c r="O596" s="45" t="s">
        <v>1217</v>
      </c>
      <c r="P596" s="48" t="s">
        <v>1232</v>
      </c>
      <c r="Q596" s="45" t="str">
        <f>VLOOKUP(P596,'[1]PLAN DE ACCION 2017'!$Q$18:$R$1102,2,0)</f>
        <v>ESPACIOS DE PARTICIPACIÓN JUVENIL PROMOVIDOS</v>
      </c>
      <c r="R596" s="49">
        <v>65000000</v>
      </c>
      <c r="S596" s="45" t="s">
        <v>1219</v>
      </c>
      <c r="T596" s="50" t="s">
        <v>2979</v>
      </c>
      <c r="U596" s="51">
        <v>1</v>
      </c>
      <c r="V596" s="52">
        <v>43105</v>
      </c>
      <c r="W596" s="53">
        <v>6</v>
      </c>
      <c r="X596" s="43" t="s">
        <v>2961</v>
      </c>
      <c r="Y596" s="31">
        <f t="shared" si="9"/>
        <v>30000000</v>
      </c>
      <c r="Z596" s="31">
        <v>30000000</v>
      </c>
      <c r="AA596" s="31">
        <v>0</v>
      </c>
      <c r="AB596" s="54">
        <v>0</v>
      </c>
    </row>
    <row r="597" spans="1:28" s="30" customFormat="1" ht="40.799999999999997" hidden="1" x14ac:dyDescent="0.25">
      <c r="A597" s="43" t="s">
        <v>63</v>
      </c>
      <c r="B597" s="44" t="s">
        <v>84</v>
      </c>
      <c r="C597" s="45" t="s">
        <v>85</v>
      </c>
      <c r="D597" s="45" t="s">
        <v>86</v>
      </c>
      <c r="E597" s="45" t="s">
        <v>87</v>
      </c>
      <c r="F597" s="44">
        <v>275</v>
      </c>
      <c r="G597" s="46" t="s">
        <v>1230</v>
      </c>
      <c r="H597" s="45" t="s">
        <v>1231</v>
      </c>
      <c r="I597" s="44" t="s">
        <v>90</v>
      </c>
      <c r="J597" s="1">
        <v>100</v>
      </c>
      <c r="K597" s="1">
        <v>48</v>
      </c>
      <c r="L597" s="47">
        <v>40</v>
      </c>
      <c r="M597" s="1"/>
      <c r="N597" s="43" t="s">
        <v>1216</v>
      </c>
      <c r="O597" s="45" t="s">
        <v>1217</v>
      </c>
      <c r="P597" s="48" t="s">
        <v>1232</v>
      </c>
      <c r="Q597" s="45" t="str">
        <f>VLOOKUP(P597,'[1]PLAN DE ACCION 2017'!$Q$18:$R$1102,2,0)</f>
        <v>ESPACIOS DE PARTICIPACIÓN JUVENIL PROMOVIDOS</v>
      </c>
      <c r="R597" s="49">
        <v>65000000</v>
      </c>
      <c r="S597" s="45" t="s">
        <v>1233</v>
      </c>
      <c r="T597" s="50" t="s">
        <v>2979</v>
      </c>
      <c r="U597" s="51">
        <v>5</v>
      </c>
      <c r="V597" s="52">
        <v>43105</v>
      </c>
      <c r="W597" s="53">
        <v>6</v>
      </c>
      <c r="X597" s="43" t="s">
        <v>2961</v>
      </c>
      <c r="Y597" s="31">
        <f t="shared" si="9"/>
        <v>35000000</v>
      </c>
      <c r="Z597" s="31">
        <v>35000000</v>
      </c>
      <c r="AA597" s="31">
        <v>0</v>
      </c>
      <c r="AB597" s="54">
        <v>0</v>
      </c>
    </row>
    <row r="598" spans="1:28" s="30" customFormat="1" ht="61.2" hidden="1" x14ac:dyDescent="0.25">
      <c r="A598" s="43" t="s">
        <v>63</v>
      </c>
      <c r="B598" s="44" t="s">
        <v>84</v>
      </c>
      <c r="C598" s="45" t="s">
        <v>85</v>
      </c>
      <c r="D598" s="45" t="s">
        <v>86</v>
      </c>
      <c r="E598" s="45" t="s">
        <v>87</v>
      </c>
      <c r="F598" s="44">
        <v>276</v>
      </c>
      <c r="G598" s="46" t="s">
        <v>1234</v>
      </c>
      <c r="H598" s="45" t="s">
        <v>1235</v>
      </c>
      <c r="I598" s="44" t="s">
        <v>90</v>
      </c>
      <c r="J598" s="1">
        <v>8</v>
      </c>
      <c r="K598" s="1">
        <v>4</v>
      </c>
      <c r="L598" s="47">
        <v>3</v>
      </c>
      <c r="M598" s="1"/>
      <c r="N598" s="43" t="s">
        <v>1216</v>
      </c>
      <c r="O598" s="45" t="s">
        <v>1217</v>
      </c>
      <c r="P598" s="48" t="s">
        <v>1236</v>
      </c>
      <c r="Q598" s="45" t="str">
        <f>VLOOKUP(P598,'[1]PLAN DE ACCION 2017'!$Q$18:$R$1102,2,0)</f>
        <v>ENCUENTROS ANUALES INTERCULTURALES DE JÓVENES PERTENECIENTES A GRUPOS ÉTNICOS REALIZADOS</v>
      </c>
      <c r="R598" s="49">
        <v>20000000</v>
      </c>
      <c r="S598" s="45" t="s">
        <v>1237</v>
      </c>
      <c r="T598" s="50" t="s">
        <v>2979</v>
      </c>
      <c r="U598" s="51">
        <v>2</v>
      </c>
      <c r="V598" s="52">
        <v>43105</v>
      </c>
      <c r="W598" s="53">
        <v>6</v>
      </c>
      <c r="X598" s="43" t="s">
        <v>2961</v>
      </c>
      <c r="Y598" s="31">
        <f t="shared" si="9"/>
        <v>20000000</v>
      </c>
      <c r="Z598" s="31">
        <v>20000000</v>
      </c>
      <c r="AA598" s="31">
        <v>0</v>
      </c>
      <c r="AB598" s="54">
        <v>0</v>
      </c>
    </row>
    <row r="599" spans="1:28" s="30" customFormat="1" ht="40.799999999999997" hidden="1" x14ac:dyDescent="0.25">
      <c r="A599" s="43" t="s">
        <v>63</v>
      </c>
      <c r="B599" s="44" t="s">
        <v>84</v>
      </c>
      <c r="C599" s="45" t="s">
        <v>85</v>
      </c>
      <c r="D599" s="45" t="s">
        <v>103</v>
      </c>
      <c r="E599" s="45" t="s">
        <v>472</v>
      </c>
      <c r="F599" s="44">
        <v>280</v>
      </c>
      <c r="G599" s="46" t="s">
        <v>1129</v>
      </c>
      <c r="H599" s="45" t="s">
        <v>1130</v>
      </c>
      <c r="I599" s="44" t="s">
        <v>90</v>
      </c>
      <c r="J599" s="1">
        <v>2000</v>
      </c>
      <c r="K599" s="1">
        <v>1278</v>
      </c>
      <c r="L599" s="47">
        <v>361</v>
      </c>
      <c r="M599" s="1"/>
      <c r="N599" s="43" t="s">
        <v>1131</v>
      </c>
      <c r="O599" s="45" t="s">
        <v>1132</v>
      </c>
      <c r="P599" s="48" t="s">
        <v>1133</v>
      </c>
      <c r="Q599" s="45" t="str">
        <f>VLOOKUP(P599,'[1]PLAN DE ACCION 2017'!$Q$18:$R$1102,2,0)</f>
        <v>PERSONAS MAYORES BENEFICIADAS CON SUBSIDIO MONETARIO</v>
      </c>
      <c r="R599" s="49">
        <v>1000000000</v>
      </c>
      <c r="S599" s="45" t="s">
        <v>1134</v>
      </c>
      <c r="T599" s="50" t="s">
        <v>2979</v>
      </c>
      <c r="U599" s="51">
        <v>1278</v>
      </c>
      <c r="V599" s="52">
        <v>43105</v>
      </c>
      <c r="W599" s="53">
        <v>6</v>
      </c>
      <c r="X599" s="43" t="s">
        <v>2963</v>
      </c>
      <c r="Y599" s="31">
        <f t="shared" si="9"/>
        <v>1000000000</v>
      </c>
      <c r="Z599" s="31">
        <v>1000000000</v>
      </c>
      <c r="AA599" s="31">
        <v>0</v>
      </c>
      <c r="AB599" s="54">
        <v>0</v>
      </c>
    </row>
    <row r="600" spans="1:28" s="30" customFormat="1" ht="30.6" hidden="1" x14ac:dyDescent="0.25">
      <c r="A600" s="43" t="s">
        <v>63</v>
      </c>
      <c r="B600" s="44" t="s">
        <v>84</v>
      </c>
      <c r="C600" s="45" t="s">
        <v>85</v>
      </c>
      <c r="D600" s="45" t="s">
        <v>103</v>
      </c>
      <c r="E600" s="45" t="s">
        <v>104</v>
      </c>
      <c r="F600" s="44">
        <v>283</v>
      </c>
      <c r="G600" s="46" t="s">
        <v>1135</v>
      </c>
      <c r="H600" s="45" t="s">
        <v>1136</v>
      </c>
      <c r="I600" s="44" t="s">
        <v>90</v>
      </c>
      <c r="J600" s="1">
        <v>800</v>
      </c>
      <c r="K600" s="1">
        <v>252</v>
      </c>
      <c r="L600" s="47">
        <v>300</v>
      </c>
      <c r="M600" s="1"/>
      <c r="N600" s="43" t="s">
        <v>1131</v>
      </c>
      <c r="O600" s="45" t="s">
        <v>1132</v>
      </c>
      <c r="P600" s="48" t="s">
        <v>1137</v>
      </c>
      <c r="Q600" s="45" t="str">
        <f>VLOOKUP(P600,'[1]PLAN DE ACCION 2017'!$Q$18:$R$1102,2,0)</f>
        <v>CUIDADORES DE PERSONAS MAYORES BENEFICIADAS</v>
      </c>
      <c r="R600" s="49">
        <v>195000000</v>
      </c>
      <c r="S600" s="45" t="s">
        <v>1139</v>
      </c>
      <c r="T600" s="50" t="s">
        <v>2979</v>
      </c>
      <c r="U600" s="51">
        <v>1</v>
      </c>
      <c r="V600" s="52">
        <v>43105</v>
      </c>
      <c r="W600" s="53">
        <v>6</v>
      </c>
      <c r="X600" s="43" t="s">
        <v>2963</v>
      </c>
      <c r="Y600" s="31">
        <f t="shared" si="9"/>
        <v>27000000</v>
      </c>
      <c r="Z600" s="31">
        <v>27000000</v>
      </c>
      <c r="AA600" s="31">
        <v>0</v>
      </c>
      <c r="AB600" s="54">
        <v>0</v>
      </c>
    </row>
    <row r="601" spans="1:28" s="30" customFormat="1" ht="30.6" hidden="1" x14ac:dyDescent="0.25">
      <c r="A601" s="43" t="s">
        <v>63</v>
      </c>
      <c r="B601" s="44" t="s">
        <v>84</v>
      </c>
      <c r="C601" s="45" t="s">
        <v>85</v>
      </c>
      <c r="D601" s="45" t="s">
        <v>103</v>
      </c>
      <c r="E601" s="45" t="s">
        <v>104</v>
      </c>
      <c r="F601" s="44">
        <v>283</v>
      </c>
      <c r="G601" s="46" t="s">
        <v>1135</v>
      </c>
      <c r="H601" s="45" t="s">
        <v>1136</v>
      </c>
      <c r="I601" s="44" t="s">
        <v>90</v>
      </c>
      <c r="J601" s="1">
        <v>800</v>
      </c>
      <c r="K601" s="1">
        <v>252</v>
      </c>
      <c r="L601" s="47">
        <v>300</v>
      </c>
      <c r="M601" s="1"/>
      <c r="N601" s="43" t="s">
        <v>1131</v>
      </c>
      <c r="O601" s="45" t="s">
        <v>1132</v>
      </c>
      <c r="P601" s="48" t="s">
        <v>1137</v>
      </c>
      <c r="Q601" s="45" t="str">
        <f>VLOOKUP(P601,'[1]PLAN DE ACCION 2017'!$Q$18:$R$1102,2,0)</f>
        <v>CUIDADORES DE PERSONAS MAYORES BENEFICIADAS</v>
      </c>
      <c r="R601" s="49">
        <v>195000000</v>
      </c>
      <c r="S601" s="45" t="s">
        <v>1140</v>
      </c>
      <c r="T601" s="50" t="s">
        <v>2979</v>
      </c>
      <c r="U601" s="51">
        <v>1</v>
      </c>
      <c r="V601" s="52">
        <v>43105</v>
      </c>
      <c r="W601" s="53">
        <v>6</v>
      </c>
      <c r="X601" s="43" t="s">
        <v>2963</v>
      </c>
      <c r="Y601" s="31">
        <f t="shared" si="9"/>
        <v>27000000</v>
      </c>
      <c r="Z601" s="31">
        <v>27000000</v>
      </c>
      <c r="AA601" s="31">
        <v>0</v>
      </c>
      <c r="AB601" s="54">
        <v>0</v>
      </c>
    </row>
    <row r="602" spans="1:28" s="30" customFormat="1" ht="30.6" hidden="1" x14ac:dyDescent="0.25">
      <c r="A602" s="43" t="s">
        <v>63</v>
      </c>
      <c r="B602" s="44" t="s">
        <v>84</v>
      </c>
      <c r="C602" s="45" t="s">
        <v>85</v>
      </c>
      <c r="D602" s="45" t="s">
        <v>103</v>
      </c>
      <c r="E602" s="45" t="s">
        <v>104</v>
      </c>
      <c r="F602" s="44">
        <v>283</v>
      </c>
      <c r="G602" s="46" t="s">
        <v>1135</v>
      </c>
      <c r="H602" s="45" t="s">
        <v>1136</v>
      </c>
      <c r="I602" s="44" t="s">
        <v>90</v>
      </c>
      <c r="J602" s="1">
        <v>800</v>
      </c>
      <c r="K602" s="1">
        <v>252</v>
      </c>
      <c r="L602" s="47">
        <v>300</v>
      </c>
      <c r="M602" s="1"/>
      <c r="N602" s="43" t="s">
        <v>1131</v>
      </c>
      <c r="O602" s="45" t="s">
        <v>1132</v>
      </c>
      <c r="P602" s="48" t="s">
        <v>1137</v>
      </c>
      <c r="Q602" s="45" t="str">
        <f>VLOOKUP(P602,'[1]PLAN DE ACCION 2017'!$Q$18:$R$1102,2,0)</f>
        <v>CUIDADORES DE PERSONAS MAYORES BENEFICIADAS</v>
      </c>
      <c r="R602" s="49">
        <v>195000000</v>
      </c>
      <c r="S602" s="45" t="s">
        <v>1138</v>
      </c>
      <c r="T602" s="50" t="s">
        <v>2979</v>
      </c>
      <c r="U602" s="51">
        <v>1</v>
      </c>
      <c r="V602" s="52">
        <v>43105</v>
      </c>
      <c r="W602" s="53">
        <v>6</v>
      </c>
      <c r="X602" s="43" t="s">
        <v>2963</v>
      </c>
      <c r="Y602" s="31">
        <f t="shared" si="9"/>
        <v>101000000</v>
      </c>
      <c r="Z602" s="31">
        <v>101000000</v>
      </c>
      <c r="AA602" s="31">
        <v>0</v>
      </c>
      <c r="AB602" s="54">
        <v>0</v>
      </c>
    </row>
    <row r="603" spans="1:28" s="30" customFormat="1" ht="91.8" hidden="1" x14ac:dyDescent="0.25">
      <c r="A603" s="43" t="s">
        <v>63</v>
      </c>
      <c r="B603" s="44" t="s">
        <v>84</v>
      </c>
      <c r="C603" s="45" t="s">
        <v>85</v>
      </c>
      <c r="D603" s="45" t="s">
        <v>479</v>
      </c>
      <c r="E603" s="45" t="s">
        <v>1162</v>
      </c>
      <c r="F603" s="44">
        <v>283</v>
      </c>
      <c r="G603" s="46" t="s">
        <v>1135</v>
      </c>
      <c r="H603" s="45" t="s">
        <v>1136</v>
      </c>
      <c r="I603" s="44" t="s">
        <v>90</v>
      </c>
      <c r="J603" s="1">
        <v>800</v>
      </c>
      <c r="K603" s="1">
        <v>252</v>
      </c>
      <c r="L603" s="47">
        <v>300</v>
      </c>
      <c r="M603" s="1"/>
      <c r="N603" s="43" t="s">
        <v>1131</v>
      </c>
      <c r="O603" s="45" t="s">
        <v>1132</v>
      </c>
      <c r="P603" s="48" t="s">
        <v>1137</v>
      </c>
      <c r="Q603" s="45" t="str">
        <f>VLOOKUP(P603,'[1]PLAN DE ACCION 2017'!$Q$18:$R$1102,2,0)</f>
        <v>CUIDADORES DE PERSONAS MAYORES BENEFICIADAS</v>
      </c>
      <c r="R603" s="49">
        <v>195000000</v>
      </c>
      <c r="S603" s="45" t="s">
        <v>2826</v>
      </c>
      <c r="T603" s="50" t="s">
        <v>2979</v>
      </c>
      <c r="U603" s="51">
        <v>1</v>
      </c>
      <c r="V603" s="52">
        <v>43105</v>
      </c>
      <c r="W603" s="53">
        <v>8</v>
      </c>
      <c r="X603" s="43" t="s">
        <v>2963</v>
      </c>
      <c r="Y603" s="31">
        <f t="shared" si="9"/>
        <v>40000000</v>
      </c>
      <c r="Z603" s="31">
        <v>40000000</v>
      </c>
      <c r="AA603" s="31">
        <v>0</v>
      </c>
      <c r="AB603" s="54">
        <v>0</v>
      </c>
    </row>
    <row r="604" spans="1:28" s="30" customFormat="1" ht="30.6" hidden="1" x14ac:dyDescent="0.25">
      <c r="A604" s="43" t="s">
        <v>63</v>
      </c>
      <c r="B604" s="44" t="s">
        <v>84</v>
      </c>
      <c r="C604" s="45" t="s">
        <v>85</v>
      </c>
      <c r="D604" s="45" t="s">
        <v>103</v>
      </c>
      <c r="E604" s="45" t="s">
        <v>104</v>
      </c>
      <c r="F604" s="44">
        <v>284</v>
      </c>
      <c r="G604" s="46" t="s">
        <v>1141</v>
      </c>
      <c r="H604" s="45" t="s">
        <v>1142</v>
      </c>
      <c r="I604" s="44" t="s">
        <v>90</v>
      </c>
      <c r="J604" s="1">
        <v>400</v>
      </c>
      <c r="K604" s="1">
        <v>164</v>
      </c>
      <c r="L604" s="47">
        <v>143</v>
      </c>
      <c r="M604" s="1"/>
      <c r="N604" s="43" t="s">
        <v>1131</v>
      </c>
      <c r="O604" s="45" t="s">
        <v>1132</v>
      </c>
      <c r="P604" s="48" t="s">
        <v>1143</v>
      </c>
      <c r="Q604" s="45" t="str">
        <f>VLOOKUP(P604,'[1]PLAN DE ACCION 2017'!$Q$18:$R$1102,2,0)</f>
        <v>ASOCIACIONES/CENTROS DE BIENESTAR AL ANCIANO/CENTROS DIA DOTADOS.</v>
      </c>
      <c r="R604" s="49">
        <v>160000000</v>
      </c>
      <c r="S604" s="45" t="s">
        <v>1145</v>
      </c>
      <c r="T604" s="50" t="s">
        <v>2979</v>
      </c>
      <c r="U604" s="51">
        <v>2</v>
      </c>
      <c r="V604" s="52">
        <v>43105</v>
      </c>
      <c r="W604" s="53">
        <v>6</v>
      </c>
      <c r="X604" s="43" t="s">
        <v>2963</v>
      </c>
      <c r="Y604" s="31">
        <f t="shared" si="9"/>
        <v>54000000</v>
      </c>
      <c r="Z604" s="31">
        <v>54000000</v>
      </c>
      <c r="AA604" s="31">
        <v>0</v>
      </c>
      <c r="AB604" s="54">
        <v>0</v>
      </c>
    </row>
    <row r="605" spans="1:28" s="30" customFormat="1" ht="30.6" hidden="1" x14ac:dyDescent="0.25">
      <c r="A605" s="43" t="s">
        <v>63</v>
      </c>
      <c r="B605" s="44" t="s">
        <v>84</v>
      </c>
      <c r="C605" s="45" t="s">
        <v>85</v>
      </c>
      <c r="D605" s="45" t="s">
        <v>103</v>
      </c>
      <c r="E605" s="45" t="s">
        <v>104</v>
      </c>
      <c r="F605" s="44">
        <v>284</v>
      </c>
      <c r="G605" s="46" t="s">
        <v>1141</v>
      </c>
      <c r="H605" s="45" t="s">
        <v>1142</v>
      </c>
      <c r="I605" s="44" t="s">
        <v>90</v>
      </c>
      <c r="J605" s="1">
        <v>400</v>
      </c>
      <c r="K605" s="1">
        <v>164</v>
      </c>
      <c r="L605" s="47">
        <v>143</v>
      </c>
      <c r="M605" s="1"/>
      <c r="N605" s="43" t="s">
        <v>1131</v>
      </c>
      <c r="O605" s="45" t="s">
        <v>1132</v>
      </c>
      <c r="P605" s="48" t="s">
        <v>1143</v>
      </c>
      <c r="Q605" s="45" t="str">
        <f>VLOOKUP(P605,'[1]PLAN DE ACCION 2017'!$Q$18:$R$1102,2,0)</f>
        <v>ASOCIACIONES/CENTROS DE BIENESTAR AL ANCIANO/CENTROS DIA DOTADOS.</v>
      </c>
      <c r="R605" s="49">
        <v>160000000</v>
      </c>
      <c r="S605" s="45" t="s">
        <v>1144</v>
      </c>
      <c r="T605" s="50" t="s">
        <v>2979</v>
      </c>
      <c r="U605" s="51">
        <v>12</v>
      </c>
      <c r="V605" s="52">
        <v>43105</v>
      </c>
      <c r="W605" s="53">
        <v>6</v>
      </c>
      <c r="X605" s="43" t="s">
        <v>2963</v>
      </c>
      <c r="Y605" s="31">
        <f t="shared" si="9"/>
        <v>79000000</v>
      </c>
      <c r="Z605" s="31">
        <v>79000000</v>
      </c>
      <c r="AA605" s="31">
        <v>0</v>
      </c>
      <c r="AB605" s="54">
        <v>0</v>
      </c>
    </row>
    <row r="606" spans="1:28" s="30" customFormat="1" ht="30.6" hidden="1" x14ac:dyDescent="0.25">
      <c r="A606" s="43" t="s">
        <v>63</v>
      </c>
      <c r="B606" s="44" t="s">
        <v>84</v>
      </c>
      <c r="C606" s="45" t="s">
        <v>85</v>
      </c>
      <c r="D606" s="45" t="s">
        <v>103</v>
      </c>
      <c r="E606" s="45" t="s">
        <v>104</v>
      </c>
      <c r="F606" s="44">
        <v>284</v>
      </c>
      <c r="G606" s="46" t="s">
        <v>1141</v>
      </c>
      <c r="H606" s="45" t="s">
        <v>1142</v>
      </c>
      <c r="I606" s="44" t="s">
        <v>90</v>
      </c>
      <c r="J606" s="1">
        <v>400</v>
      </c>
      <c r="K606" s="1">
        <v>164</v>
      </c>
      <c r="L606" s="47">
        <v>143</v>
      </c>
      <c r="M606" s="1"/>
      <c r="N606" s="43" t="s">
        <v>1131</v>
      </c>
      <c r="O606" s="45" t="s">
        <v>1132</v>
      </c>
      <c r="P606" s="48" t="s">
        <v>1143</v>
      </c>
      <c r="Q606" s="45" t="str">
        <f>VLOOKUP(P606,'[1]PLAN DE ACCION 2017'!$Q$18:$R$1102,2,0)</f>
        <v>ASOCIACIONES/CENTROS DE BIENESTAR AL ANCIANO/CENTROS DIA DOTADOS.</v>
      </c>
      <c r="R606" s="49">
        <v>160000000</v>
      </c>
      <c r="S606" s="45" t="s">
        <v>1146</v>
      </c>
      <c r="T606" s="50" t="s">
        <v>2979</v>
      </c>
      <c r="U606" s="51">
        <v>1</v>
      </c>
      <c r="V606" s="52">
        <v>43105</v>
      </c>
      <c r="W606" s="53">
        <v>6</v>
      </c>
      <c r="X606" s="43" t="s">
        <v>2963</v>
      </c>
      <c r="Y606" s="31">
        <f t="shared" si="9"/>
        <v>27000000</v>
      </c>
      <c r="Z606" s="31">
        <v>27000000</v>
      </c>
      <c r="AA606" s="31">
        <v>0</v>
      </c>
      <c r="AB606" s="54">
        <v>0</v>
      </c>
    </row>
    <row r="607" spans="1:28" s="30" customFormat="1" ht="51" hidden="1" x14ac:dyDescent="0.25">
      <c r="A607" s="43" t="s">
        <v>63</v>
      </c>
      <c r="B607" s="44" t="s">
        <v>84</v>
      </c>
      <c r="C607" s="45" t="s">
        <v>85</v>
      </c>
      <c r="D607" s="45" t="s">
        <v>103</v>
      </c>
      <c r="E607" s="45" t="s">
        <v>104</v>
      </c>
      <c r="F607" s="44">
        <v>285</v>
      </c>
      <c r="G607" s="46" t="s">
        <v>1147</v>
      </c>
      <c r="H607" s="45" t="s">
        <v>1148</v>
      </c>
      <c r="I607" s="44" t="s">
        <v>90</v>
      </c>
      <c r="J607" s="1">
        <v>116</v>
      </c>
      <c r="K607" s="1">
        <v>116</v>
      </c>
      <c r="L607" s="47">
        <v>116</v>
      </c>
      <c r="M607" s="1"/>
      <c r="N607" s="43" t="s">
        <v>1131</v>
      </c>
      <c r="O607" s="45" t="s">
        <v>1132</v>
      </c>
      <c r="P607" s="48" t="s">
        <v>1149</v>
      </c>
      <c r="Q607" s="45" t="str">
        <f>VLOOKUP(P607,'[1]PLAN DE ACCION 2017'!$Q$18:$R$1102,2,0)</f>
        <v>ASISTENCIA TÉCNICA</v>
      </c>
      <c r="R607" s="49">
        <v>4658753000</v>
      </c>
      <c r="S607" s="45" t="s">
        <v>1150</v>
      </c>
      <c r="T607" s="50" t="s">
        <v>2979</v>
      </c>
      <c r="U607" s="51">
        <v>1</v>
      </c>
      <c r="V607" s="52">
        <v>43105</v>
      </c>
      <c r="W607" s="53">
        <v>6</v>
      </c>
      <c r="X607" s="43" t="s">
        <v>2963</v>
      </c>
      <c r="Y607" s="31">
        <f t="shared" si="9"/>
        <v>4658753000</v>
      </c>
      <c r="Z607" s="31">
        <v>4658753000</v>
      </c>
      <c r="AA607" s="31">
        <v>0</v>
      </c>
      <c r="AB607" s="54">
        <v>0</v>
      </c>
    </row>
    <row r="608" spans="1:28" s="30" customFormat="1" ht="51" hidden="1" x14ac:dyDescent="0.25">
      <c r="A608" s="43" t="s">
        <v>63</v>
      </c>
      <c r="B608" s="44" t="s">
        <v>84</v>
      </c>
      <c r="C608" s="45" t="s">
        <v>85</v>
      </c>
      <c r="D608" s="45" t="s">
        <v>103</v>
      </c>
      <c r="E608" s="45" t="s">
        <v>104</v>
      </c>
      <c r="F608" s="44">
        <v>286</v>
      </c>
      <c r="G608" s="46" t="s">
        <v>1151</v>
      </c>
      <c r="H608" s="45" t="s">
        <v>1152</v>
      </c>
      <c r="I608" s="44" t="s">
        <v>90</v>
      </c>
      <c r="J608" s="1">
        <v>4000</v>
      </c>
      <c r="K608" s="1">
        <v>3339</v>
      </c>
      <c r="L608" s="47">
        <v>1500</v>
      </c>
      <c r="M608" s="1"/>
      <c r="N608" s="43" t="s">
        <v>1131</v>
      </c>
      <c r="O608" s="45" t="s">
        <v>1132</v>
      </c>
      <c r="P608" s="48" t="s">
        <v>1153</v>
      </c>
      <c r="Q608" s="45" t="str">
        <f>VLOOKUP(P608,'[1]PLAN DE ACCION 2017'!$Q$18:$R$1102,2,0)</f>
        <v>PROGRAMA "CUNDINAMARCA AL RESCATE DEL AFECTO"</v>
      </c>
      <c r="R608" s="49">
        <v>77000000</v>
      </c>
      <c r="S608" s="45" t="s">
        <v>2832</v>
      </c>
      <c r="T608" s="50" t="s">
        <v>2979</v>
      </c>
      <c r="U608" s="51">
        <v>1</v>
      </c>
      <c r="V608" s="52">
        <v>43105</v>
      </c>
      <c r="W608" s="53">
        <v>2</v>
      </c>
      <c r="X608" s="43" t="s">
        <v>2963</v>
      </c>
      <c r="Y608" s="31">
        <f t="shared" si="9"/>
        <v>9846000</v>
      </c>
      <c r="Z608" s="31">
        <v>9846000</v>
      </c>
      <c r="AA608" s="31">
        <v>0</v>
      </c>
      <c r="AB608" s="54">
        <v>0</v>
      </c>
    </row>
    <row r="609" spans="1:28" s="30" customFormat="1" ht="40.799999999999997" hidden="1" x14ac:dyDescent="0.25">
      <c r="A609" s="43" t="s">
        <v>63</v>
      </c>
      <c r="B609" s="44" t="s">
        <v>84</v>
      </c>
      <c r="C609" s="45" t="s">
        <v>85</v>
      </c>
      <c r="D609" s="45" t="s">
        <v>103</v>
      </c>
      <c r="E609" s="45" t="s">
        <v>104</v>
      </c>
      <c r="F609" s="44">
        <v>286</v>
      </c>
      <c r="G609" s="46" t="s">
        <v>1151</v>
      </c>
      <c r="H609" s="45" t="s">
        <v>1152</v>
      </c>
      <c r="I609" s="44" t="s">
        <v>90</v>
      </c>
      <c r="J609" s="1">
        <v>4000</v>
      </c>
      <c r="K609" s="1">
        <v>3339</v>
      </c>
      <c r="L609" s="47">
        <v>1500</v>
      </c>
      <c r="M609" s="1"/>
      <c r="N609" s="43" t="s">
        <v>1131</v>
      </c>
      <c r="O609" s="45" t="s">
        <v>1132</v>
      </c>
      <c r="P609" s="48" t="s">
        <v>1153</v>
      </c>
      <c r="Q609" s="45" t="str">
        <f>VLOOKUP(P609,'[1]PLAN DE ACCION 2017'!$Q$18:$R$1102,2,0)</f>
        <v>PROGRAMA "CUNDINAMARCA AL RESCATE DEL AFECTO"</v>
      </c>
      <c r="R609" s="49">
        <v>77000000</v>
      </c>
      <c r="S609" s="45" t="s">
        <v>1154</v>
      </c>
      <c r="T609" s="50" t="s">
        <v>2979</v>
      </c>
      <c r="U609" s="51">
        <v>1</v>
      </c>
      <c r="V609" s="52">
        <v>43105</v>
      </c>
      <c r="W609" s="53">
        <v>6</v>
      </c>
      <c r="X609" s="43" t="s">
        <v>2963</v>
      </c>
      <c r="Y609" s="31">
        <f t="shared" si="9"/>
        <v>67154000</v>
      </c>
      <c r="Z609" s="31">
        <v>67154000</v>
      </c>
      <c r="AA609" s="31">
        <v>0</v>
      </c>
      <c r="AB609" s="54" t="e">
        <v>#VALUE!</v>
      </c>
    </row>
    <row r="610" spans="1:28" s="30" customFormat="1" ht="40.799999999999997" hidden="1" x14ac:dyDescent="0.25">
      <c r="A610" s="43" t="s">
        <v>63</v>
      </c>
      <c r="B610" s="44" t="s">
        <v>84</v>
      </c>
      <c r="C610" s="45" t="s">
        <v>85</v>
      </c>
      <c r="D610" s="45" t="s">
        <v>103</v>
      </c>
      <c r="E610" s="45" t="s">
        <v>104</v>
      </c>
      <c r="F610" s="44">
        <v>288</v>
      </c>
      <c r="G610" s="46" t="s">
        <v>1155</v>
      </c>
      <c r="H610" s="45" t="s">
        <v>1156</v>
      </c>
      <c r="I610" s="44" t="s">
        <v>90</v>
      </c>
      <c r="J610" s="1">
        <v>250</v>
      </c>
      <c r="K610" s="1">
        <v>57</v>
      </c>
      <c r="L610" s="47">
        <v>110</v>
      </c>
      <c r="M610" s="1"/>
      <c r="N610" s="43" t="s">
        <v>1131</v>
      </c>
      <c r="O610" s="45" t="s">
        <v>1132</v>
      </c>
      <c r="P610" s="48" t="s">
        <v>1157</v>
      </c>
      <c r="Q610" s="45" t="str">
        <f>VLOOKUP(P610,'[1]PLAN DE ACCION 2017'!$Q$18:$R$1102,2,0)</f>
        <v>ASOCIACIONES BENEFICIADAS CON PROYECTOS PRODUCTIVOS</v>
      </c>
      <c r="R610" s="49">
        <v>120000000</v>
      </c>
      <c r="S610" s="45" t="s">
        <v>1160</v>
      </c>
      <c r="T610" s="50" t="s">
        <v>2979</v>
      </c>
      <c r="U610" s="51">
        <v>1</v>
      </c>
      <c r="V610" s="52">
        <v>43105</v>
      </c>
      <c r="W610" s="53">
        <v>6</v>
      </c>
      <c r="X610" s="43" t="s">
        <v>2963</v>
      </c>
      <c r="Y610" s="31">
        <f t="shared" si="9"/>
        <v>12000000</v>
      </c>
      <c r="Z610" s="31">
        <v>12000000</v>
      </c>
      <c r="AA610" s="31">
        <v>0</v>
      </c>
      <c r="AB610" s="54">
        <v>0</v>
      </c>
    </row>
    <row r="611" spans="1:28" s="30" customFormat="1" ht="40.799999999999997" hidden="1" x14ac:dyDescent="0.25">
      <c r="A611" s="43" t="s">
        <v>63</v>
      </c>
      <c r="B611" s="44" t="s">
        <v>84</v>
      </c>
      <c r="C611" s="45" t="s">
        <v>85</v>
      </c>
      <c r="D611" s="45" t="s">
        <v>103</v>
      </c>
      <c r="E611" s="45" t="s">
        <v>104</v>
      </c>
      <c r="F611" s="44">
        <v>288</v>
      </c>
      <c r="G611" s="46" t="s">
        <v>1155</v>
      </c>
      <c r="H611" s="45" t="s">
        <v>1156</v>
      </c>
      <c r="I611" s="44" t="s">
        <v>90</v>
      </c>
      <c r="J611" s="1">
        <v>250</v>
      </c>
      <c r="K611" s="1">
        <v>57</v>
      </c>
      <c r="L611" s="47">
        <v>110</v>
      </c>
      <c r="M611" s="1"/>
      <c r="N611" s="43" t="s">
        <v>1131</v>
      </c>
      <c r="O611" s="45" t="s">
        <v>1132</v>
      </c>
      <c r="P611" s="48" t="s">
        <v>1157</v>
      </c>
      <c r="Q611" s="45" t="str">
        <f>VLOOKUP(P611,'[1]PLAN DE ACCION 2017'!$Q$18:$R$1102,2,0)</f>
        <v>ASOCIACIONES BENEFICIADAS CON PROYECTOS PRODUCTIVOS</v>
      </c>
      <c r="R611" s="49">
        <v>120000000</v>
      </c>
      <c r="S611" s="45" t="s">
        <v>1158</v>
      </c>
      <c r="T611" s="50" t="s">
        <v>2979</v>
      </c>
      <c r="U611" s="51">
        <v>1</v>
      </c>
      <c r="V611" s="52">
        <v>43105</v>
      </c>
      <c r="W611" s="53">
        <v>6</v>
      </c>
      <c r="X611" s="43" t="s">
        <v>2963</v>
      </c>
      <c r="Y611" s="31">
        <f t="shared" si="9"/>
        <v>18456000</v>
      </c>
      <c r="Z611" s="31">
        <v>18456000</v>
      </c>
      <c r="AA611" s="31">
        <v>0</v>
      </c>
      <c r="AB611" s="54">
        <v>0</v>
      </c>
    </row>
    <row r="612" spans="1:28" s="30" customFormat="1" ht="40.799999999999997" hidden="1" x14ac:dyDescent="0.25">
      <c r="A612" s="43" t="s">
        <v>63</v>
      </c>
      <c r="B612" s="44" t="s">
        <v>84</v>
      </c>
      <c r="C612" s="45" t="s">
        <v>85</v>
      </c>
      <c r="D612" s="45" t="s">
        <v>103</v>
      </c>
      <c r="E612" s="45" t="s">
        <v>104</v>
      </c>
      <c r="F612" s="44">
        <v>288</v>
      </c>
      <c r="G612" s="46" t="s">
        <v>1155</v>
      </c>
      <c r="H612" s="45" t="s">
        <v>1156</v>
      </c>
      <c r="I612" s="44" t="s">
        <v>90</v>
      </c>
      <c r="J612" s="1">
        <v>250</v>
      </c>
      <c r="K612" s="1">
        <v>57</v>
      </c>
      <c r="L612" s="47">
        <v>110</v>
      </c>
      <c r="M612" s="1"/>
      <c r="N612" s="43" t="s">
        <v>1131</v>
      </c>
      <c r="O612" s="45" t="s">
        <v>1132</v>
      </c>
      <c r="P612" s="48" t="s">
        <v>1157</v>
      </c>
      <c r="Q612" s="45" t="str">
        <f>VLOOKUP(P612,'[1]PLAN DE ACCION 2017'!$Q$18:$R$1102,2,0)</f>
        <v>ASOCIACIONES BENEFICIADAS CON PROYECTOS PRODUCTIVOS</v>
      </c>
      <c r="R612" s="49">
        <v>120000000</v>
      </c>
      <c r="S612" s="45" t="s">
        <v>1161</v>
      </c>
      <c r="T612" s="50" t="s">
        <v>2979</v>
      </c>
      <c r="U612" s="51">
        <v>6</v>
      </c>
      <c r="V612" s="52">
        <v>43105</v>
      </c>
      <c r="W612" s="53">
        <v>6</v>
      </c>
      <c r="X612" s="43" t="s">
        <v>2963</v>
      </c>
      <c r="Y612" s="31">
        <f t="shared" si="9"/>
        <v>23544000</v>
      </c>
      <c r="Z612" s="31">
        <v>23544000</v>
      </c>
      <c r="AA612" s="31">
        <v>0</v>
      </c>
      <c r="AB612" s="54">
        <v>0</v>
      </c>
    </row>
    <row r="613" spans="1:28" s="30" customFormat="1" ht="40.799999999999997" hidden="1" x14ac:dyDescent="0.25">
      <c r="A613" s="43" t="s">
        <v>63</v>
      </c>
      <c r="B613" s="44" t="s">
        <v>84</v>
      </c>
      <c r="C613" s="45" t="s">
        <v>85</v>
      </c>
      <c r="D613" s="45" t="s">
        <v>103</v>
      </c>
      <c r="E613" s="45" t="s">
        <v>104</v>
      </c>
      <c r="F613" s="44">
        <v>288</v>
      </c>
      <c r="G613" s="46" t="s">
        <v>1155</v>
      </c>
      <c r="H613" s="45" t="s">
        <v>1156</v>
      </c>
      <c r="I613" s="44" t="s">
        <v>90</v>
      </c>
      <c r="J613" s="1">
        <v>250</v>
      </c>
      <c r="K613" s="1">
        <v>57</v>
      </c>
      <c r="L613" s="47">
        <v>110</v>
      </c>
      <c r="M613" s="1"/>
      <c r="N613" s="43" t="s">
        <v>1131</v>
      </c>
      <c r="O613" s="45" t="s">
        <v>1132</v>
      </c>
      <c r="P613" s="48" t="s">
        <v>1157</v>
      </c>
      <c r="Q613" s="45" t="str">
        <f>VLOOKUP(P613,'[1]PLAN DE ACCION 2017'!$Q$18:$R$1102,2,0)</f>
        <v>ASOCIACIONES BENEFICIADAS CON PROYECTOS PRODUCTIVOS</v>
      </c>
      <c r="R613" s="49">
        <v>120000000</v>
      </c>
      <c r="S613" s="45" t="s">
        <v>1159</v>
      </c>
      <c r="T613" s="50" t="s">
        <v>2979</v>
      </c>
      <c r="U613" s="51">
        <v>2</v>
      </c>
      <c r="V613" s="52">
        <v>43105</v>
      </c>
      <c r="W613" s="53">
        <v>6</v>
      </c>
      <c r="X613" s="43" t="s">
        <v>2963</v>
      </c>
      <c r="Y613" s="31">
        <f t="shared" si="9"/>
        <v>51000000</v>
      </c>
      <c r="Z613" s="31">
        <v>51000000</v>
      </c>
      <c r="AA613" s="31">
        <v>0</v>
      </c>
      <c r="AB613" s="54">
        <v>0</v>
      </c>
    </row>
    <row r="614" spans="1:28" s="30" customFormat="1" ht="91.8" hidden="1" x14ac:dyDescent="0.25">
      <c r="A614" s="43" t="s">
        <v>63</v>
      </c>
      <c r="B614" s="44" t="s">
        <v>84</v>
      </c>
      <c r="C614" s="45" t="s">
        <v>85</v>
      </c>
      <c r="D614" s="45" t="s">
        <v>479</v>
      </c>
      <c r="E614" s="45" t="s">
        <v>1162</v>
      </c>
      <c r="F614" s="44">
        <v>288</v>
      </c>
      <c r="G614" s="46" t="s">
        <v>1155</v>
      </c>
      <c r="H614" s="45" t="s">
        <v>1156</v>
      </c>
      <c r="I614" s="44" t="s">
        <v>90</v>
      </c>
      <c r="J614" s="1">
        <v>250</v>
      </c>
      <c r="K614" s="1">
        <v>57</v>
      </c>
      <c r="L614" s="47">
        <v>110</v>
      </c>
      <c r="M614" s="1"/>
      <c r="N614" s="43" t="s">
        <v>1131</v>
      </c>
      <c r="O614" s="45" t="s">
        <v>1132</v>
      </c>
      <c r="P614" s="48" t="s">
        <v>1157</v>
      </c>
      <c r="Q614" s="45" t="str">
        <f>VLOOKUP(P614,'[1]PLAN DE ACCION 2017'!$Q$18:$R$1102,2,0)</f>
        <v>ASOCIACIONES BENEFICIADAS CON PROYECTOS PRODUCTIVOS</v>
      </c>
      <c r="R614" s="49">
        <v>120000000</v>
      </c>
      <c r="S614" s="45" t="s">
        <v>2826</v>
      </c>
      <c r="T614" s="50" t="s">
        <v>2979</v>
      </c>
      <c r="U614" s="51">
        <v>1</v>
      </c>
      <c r="V614" s="52">
        <v>43105</v>
      </c>
      <c r="W614" s="53">
        <v>8</v>
      </c>
      <c r="X614" s="43" t="s">
        <v>2963</v>
      </c>
      <c r="Y614" s="31">
        <f t="shared" si="9"/>
        <v>15000000</v>
      </c>
      <c r="Z614" s="31">
        <v>15000000</v>
      </c>
      <c r="AA614" s="31">
        <v>0</v>
      </c>
      <c r="AB614" s="54">
        <v>0</v>
      </c>
    </row>
    <row r="615" spans="1:28" s="30" customFormat="1" ht="40.799999999999997" hidden="1" x14ac:dyDescent="0.25">
      <c r="A615" s="43" t="s">
        <v>63</v>
      </c>
      <c r="B615" s="44" t="s">
        <v>84</v>
      </c>
      <c r="C615" s="45" t="s">
        <v>85</v>
      </c>
      <c r="D615" s="45" t="s">
        <v>105</v>
      </c>
      <c r="E615" s="45" t="s">
        <v>106</v>
      </c>
      <c r="F615" s="44">
        <v>294</v>
      </c>
      <c r="G615" s="46" t="s">
        <v>1238</v>
      </c>
      <c r="H615" s="45" t="s">
        <v>1239</v>
      </c>
      <c r="I615" s="44" t="s">
        <v>90</v>
      </c>
      <c r="J615" s="1">
        <v>116</v>
      </c>
      <c r="K615" s="1">
        <v>92</v>
      </c>
      <c r="L615" s="47">
        <v>40</v>
      </c>
      <c r="M615" s="1"/>
      <c r="N615" s="43" t="s">
        <v>1240</v>
      </c>
      <c r="O615" s="45" t="s">
        <v>1241</v>
      </c>
      <c r="P615" s="48" t="s">
        <v>1242</v>
      </c>
      <c r="Q615" s="45" t="str">
        <f>VLOOKUP(P615,'[1]PLAN DE ACCION 2017'!$Q$18:$R$1102,2,0)</f>
        <v>CUNDINAMARCA HABIL</v>
      </c>
      <c r="R615" s="49">
        <v>145000000</v>
      </c>
      <c r="S615" s="45" t="s">
        <v>2828</v>
      </c>
      <c r="T615" s="50" t="s">
        <v>2979</v>
      </c>
      <c r="U615" s="51">
        <v>4</v>
      </c>
      <c r="V615" s="52">
        <v>43105</v>
      </c>
      <c r="W615" s="53">
        <v>6</v>
      </c>
      <c r="X615" s="43" t="s">
        <v>2963</v>
      </c>
      <c r="Y615" s="31">
        <f t="shared" si="9"/>
        <v>50000000</v>
      </c>
      <c r="Z615" s="31">
        <v>50000000</v>
      </c>
      <c r="AA615" s="31">
        <v>0</v>
      </c>
      <c r="AB615" s="54">
        <v>0</v>
      </c>
    </row>
    <row r="616" spans="1:28" s="30" customFormat="1" ht="40.799999999999997" hidden="1" x14ac:dyDescent="0.25">
      <c r="A616" s="43" t="s">
        <v>63</v>
      </c>
      <c r="B616" s="44" t="s">
        <v>84</v>
      </c>
      <c r="C616" s="45" t="s">
        <v>85</v>
      </c>
      <c r="D616" s="45" t="s">
        <v>105</v>
      </c>
      <c r="E616" s="45" t="s">
        <v>106</v>
      </c>
      <c r="F616" s="44">
        <v>294</v>
      </c>
      <c r="G616" s="46" t="s">
        <v>1238</v>
      </c>
      <c r="H616" s="45" t="s">
        <v>1239</v>
      </c>
      <c r="I616" s="44" t="s">
        <v>90</v>
      </c>
      <c r="J616" s="1">
        <v>116</v>
      </c>
      <c r="K616" s="1">
        <v>92</v>
      </c>
      <c r="L616" s="47">
        <v>40</v>
      </c>
      <c r="M616" s="1"/>
      <c r="N616" s="43" t="s">
        <v>1240</v>
      </c>
      <c r="O616" s="45" t="s">
        <v>1241</v>
      </c>
      <c r="P616" s="48" t="s">
        <v>1242</v>
      </c>
      <c r="Q616" s="45" t="str">
        <f>VLOOKUP(P616,'[1]PLAN DE ACCION 2017'!$Q$18:$R$1102,2,0)</f>
        <v>CUNDINAMARCA HABIL</v>
      </c>
      <c r="R616" s="49">
        <v>145000000</v>
      </c>
      <c r="S616" s="45" t="s">
        <v>1243</v>
      </c>
      <c r="T616" s="50" t="s">
        <v>2979</v>
      </c>
      <c r="U616" s="51">
        <v>1</v>
      </c>
      <c r="V616" s="52">
        <v>43105</v>
      </c>
      <c r="W616" s="53">
        <v>6</v>
      </c>
      <c r="X616" s="43" t="s">
        <v>2963</v>
      </c>
      <c r="Y616" s="31">
        <f t="shared" si="9"/>
        <v>95000000</v>
      </c>
      <c r="Z616" s="31">
        <v>95000000</v>
      </c>
      <c r="AA616" s="31">
        <v>0</v>
      </c>
      <c r="AB616" s="54">
        <v>0</v>
      </c>
    </row>
    <row r="617" spans="1:28" s="30" customFormat="1" ht="30.6" hidden="1" x14ac:dyDescent="0.25">
      <c r="A617" s="43" t="s">
        <v>63</v>
      </c>
      <c r="B617" s="44" t="s">
        <v>84</v>
      </c>
      <c r="C617" s="45" t="s">
        <v>85</v>
      </c>
      <c r="D617" s="45" t="s">
        <v>105</v>
      </c>
      <c r="E617" s="45" t="s">
        <v>106</v>
      </c>
      <c r="F617" s="44">
        <v>295</v>
      </c>
      <c r="G617" s="46" t="s">
        <v>1244</v>
      </c>
      <c r="H617" s="45" t="s">
        <v>1245</v>
      </c>
      <c r="I617" s="44" t="s">
        <v>90</v>
      </c>
      <c r="J617" s="1">
        <v>1</v>
      </c>
      <c r="K617" s="1">
        <v>0.5</v>
      </c>
      <c r="L617" s="47">
        <v>0.3</v>
      </c>
      <c r="M617" s="1"/>
      <c r="N617" s="43" t="s">
        <v>1240</v>
      </c>
      <c r="O617" s="45" t="s">
        <v>1241</v>
      </c>
      <c r="P617" s="48" t="s">
        <v>1246</v>
      </c>
      <c r="Q617" s="45" t="str">
        <f>VLOOKUP(P617,'[1]PLAN DE ACCION 2017'!$Q$18:$R$1102,2,0)</f>
        <v>SISTEMA VIRTUAL ABANICO DE OPORTUNIDADES</v>
      </c>
      <c r="R617" s="49">
        <v>20000000</v>
      </c>
      <c r="S617" s="45" t="s">
        <v>1247</v>
      </c>
      <c r="T617" s="50" t="s">
        <v>2979</v>
      </c>
      <c r="U617" s="51">
        <v>1</v>
      </c>
      <c r="V617" s="52">
        <v>43105</v>
      </c>
      <c r="W617" s="53">
        <v>6</v>
      </c>
      <c r="X617" s="43" t="s">
        <v>2963</v>
      </c>
      <c r="Y617" s="31">
        <f t="shared" si="9"/>
        <v>20000000</v>
      </c>
      <c r="Z617" s="31">
        <v>20000000</v>
      </c>
      <c r="AA617" s="31">
        <v>0</v>
      </c>
      <c r="AB617" s="54">
        <v>0</v>
      </c>
    </row>
    <row r="618" spans="1:28" s="30" customFormat="1" ht="30.6" hidden="1" x14ac:dyDescent="0.25">
      <c r="A618" s="43" t="s">
        <v>63</v>
      </c>
      <c r="B618" s="44" t="s">
        <v>84</v>
      </c>
      <c r="C618" s="45" t="s">
        <v>85</v>
      </c>
      <c r="D618" s="45" t="s">
        <v>105</v>
      </c>
      <c r="E618" s="45" t="s">
        <v>106</v>
      </c>
      <c r="F618" s="44">
        <v>296</v>
      </c>
      <c r="G618" s="46" t="s">
        <v>1248</v>
      </c>
      <c r="H618" s="45" t="s">
        <v>1249</v>
      </c>
      <c r="I618" s="44" t="s">
        <v>90</v>
      </c>
      <c r="J618" s="1">
        <v>2000</v>
      </c>
      <c r="K618" s="1">
        <v>898</v>
      </c>
      <c r="L618" s="47">
        <v>564</v>
      </c>
      <c r="M618" s="1"/>
      <c r="N618" s="43" t="s">
        <v>1240</v>
      </c>
      <c r="O618" s="45" t="s">
        <v>1241</v>
      </c>
      <c r="P618" s="48" t="s">
        <v>1250</v>
      </c>
      <c r="Q618" s="45" t="str">
        <f>VLOOKUP(P618,'[1]PLAN DE ACCION 2017'!$Q$18:$R$1102,2,0)</f>
        <v>PcD BENEFICIADAS CON SUBSIDIO MONETARIO</v>
      </c>
      <c r="R618" s="49">
        <v>1000000000</v>
      </c>
      <c r="S618" s="45" t="s">
        <v>1251</v>
      </c>
      <c r="T618" s="50" t="s">
        <v>2979</v>
      </c>
      <c r="U618" s="51">
        <v>872</v>
      </c>
      <c r="V618" s="52">
        <v>43105</v>
      </c>
      <c r="W618" s="53">
        <v>6</v>
      </c>
      <c r="X618" s="43" t="s">
        <v>2963</v>
      </c>
      <c r="Y618" s="31">
        <f t="shared" si="9"/>
        <v>1000000000</v>
      </c>
      <c r="Z618" s="31">
        <v>1000000000</v>
      </c>
      <c r="AA618" s="31">
        <v>0</v>
      </c>
      <c r="AB618" s="54">
        <v>0</v>
      </c>
    </row>
    <row r="619" spans="1:28" s="30" customFormat="1" ht="40.799999999999997" hidden="1" x14ac:dyDescent="0.25">
      <c r="A619" s="43" t="s">
        <v>63</v>
      </c>
      <c r="B619" s="44" t="s">
        <v>84</v>
      </c>
      <c r="C619" s="45" t="s">
        <v>85</v>
      </c>
      <c r="D619" s="45" t="s">
        <v>105</v>
      </c>
      <c r="E619" s="45" t="s">
        <v>106</v>
      </c>
      <c r="F619" s="44">
        <v>297</v>
      </c>
      <c r="G619" s="46" t="s">
        <v>1252</v>
      </c>
      <c r="H619" s="45" t="s">
        <v>1253</v>
      </c>
      <c r="I619" s="44" t="s">
        <v>90</v>
      </c>
      <c r="J619" s="1">
        <v>45</v>
      </c>
      <c r="K619" s="1">
        <v>35</v>
      </c>
      <c r="L619" s="47">
        <v>5</v>
      </c>
      <c r="M619" s="1"/>
      <c r="N619" s="43" t="s">
        <v>1240</v>
      </c>
      <c r="O619" s="45" t="s">
        <v>1241</v>
      </c>
      <c r="P619" s="48" t="s">
        <v>1254</v>
      </c>
      <c r="Q619" s="45" t="str">
        <f>VLOOKUP(P619,'[1]PLAN DE ACCION 2017'!$Q$18:$R$1102,2,0)</f>
        <v>DOTACION CENTROS DE VIDA SENSORIAL</v>
      </c>
      <c r="R619" s="49">
        <v>100000000</v>
      </c>
      <c r="S619" s="45" t="s">
        <v>2829</v>
      </c>
      <c r="T619" s="50" t="s">
        <v>2979</v>
      </c>
      <c r="U619" s="51">
        <v>1</v>
      </c>
      <c r="V619" s="52">
        <v>43105</v>
      </c>
      <c r="W619" s="53">
        <v>6</v>
      </c>
      <c r="X619" s="43" t="s">
        <v>2963</v>
      </c>
      <c r="Y619" s="31">
        <f t="shared" si="9"/>
        <v>27000000</v>
      </c>
      <c r="Z619" s="31">
        <v>27000000</v>
      </c>
      <c r="AA619" s="31">
        <v>0</v>
      </c>
      <c r="AB619" s="54" t="e">
        <v>#VALUE!</v>
      </c>
    </row>
    <row r="620" spans="1:28" s="30" customFormat="1" ht="30.6" hidden="1" x14ac:dyDescent="0.25">
      <c r="A620" s="43" t="s">
        <v>63</v>
      </c>
      <c r="B620" s="44" t="s">
        <v>84</v>
      </c>
      <c r="C620" s="45" t="s">
        <v>85</v>
      </c>
      <c r="D620" s="45" t="s">
        <v>105</v>
      </c>
      <c r="E620" s="45" t="s">
        <v>106</v>
      </c>
      <c r="F620" s="44">
        <v>297</v>
      </c>
      <c r="G620" s="46" t="s">
        <v>1252</v>
      </c>
      <c r="H620" s="45" t="s">
        <v>1253</v>
      </c>
      <c r="I620" s="44" t="s">
        <v>90</v>
      </c>
      <c r="J620" s="1">
        <v>45</v>
      </c>
      <c r="K620" s="1">
        <v>35</v>
      </c>
      <c r="L620" s="47">
        <v>5</v>
      </c>
      <c r="M620" s="1"/>
      <c r="N620" s="43" t="s">
        <v>1240</v>
      </c>
      <c r="O620" s="45" t="s">
        <v>1241</v>
      </c>
      <c r="P620" s="48" t="s">
        <v>1254</v>
      </c>
      <c r="Q620" s="45" t="str">
        <f>VLOOKUP(P620,'[1]PLAN DE ACCION 2017'!$Q$18:$R$1102,2,0)</f>
        <v>DOTACION CENTROS DE VIDA SENSORIAL</v>
      </c>
      <c r="R620" s="49">
        <v>100000000</v>
      </c>
      <c r="S620" s="45" t="s">
        <v>1256</v>
      </c>
      <c r="T620" s="50" t="s">
        <v>2979</v>
      </c>
      <c r="U620" s="51">
        <v>1</v>
      </c>
      <c r="V620" s="52">
        <v>43105</v>
      </c>
      <c r="W620" s="53">
        <v>6</v>
      </c>
      <c r="X620" s="43" t="s">
        <v>2963</v>
      </c>
      <c r="Y620" s="31">
        <f t="shared" si="9"/>
        <v>47932000</v>
      </c>
      <c r="Z620" s="31">
        <v>47932000</v>
      </c>
      <c r="AA620" s="31">
        <v>0</v>
      </c>
      <c r="AB620" s="54">
        <v>0</v>
      </c>
    </row>
    <row r="621" spans="1:28" s="30" customFormat="1" ht="30.6" hidden="1" x14ac:dyDescent="0.25">
      <c r="A621" s="43" t="s">
        <v>63</v>
      </c>
      <c r="B621" s="44" t="s">
        <v>84</v>
      </c>
      <c r="C621" s="45" t="s">
        <v>85</v>
      </c>
      <c r="D621" s="45" t="s">
        <v>105</v>
      </c>
      <c r="E621" s="45" t="s">
        <v>106</v>
      </c>
      <c r="F621" s="44">
        <v>297</v>
      </c>
      <c r="G621" s="46" t="s">
        <v>1252</v>
      </c>
      <c r="H621" s="45" t="s">
        <v>1253</v>
      </c>
      <c r="I621" s="44" t="s">
        <v>90</v>
      </c>
      <c r="J621" s="1">
        <v>45</v>
      </c>
      <c r="K621" s="1">
        <v>35</v>
      </c>
      <c r="L621" s="47">
        <v>5</v>
      </c>
      <c r="M621" s="1"/>
      <c r="N621" s="43" t="s">
        <v>1240</v>
      </c>
      <c r="O621" s="45" t="s">
        <v>1241</v>
      </c>
      <c r="P621" s="48" t="s">
        <v>1254</v>
      </c>
      <c r="Q621" s="45" t="str">
        <f>VLOOKUP(P621,'[1]PLAN DE ACCION 2017'!$Q$18:$R$1102,2,0)</f>
        <v>DOTACION CENTROS DE VIDA SENSORIAL</v>
      </c>
      <c r="R621" s="49">
        <v>100000000</v>
      </c>
      <c r="S621" s="45" t="s">
        <v>1255</v>
      </c>
      <c r="T621" s="50" t="s">
        <v>2979</v>
      </c>
      <c r="U621" s="51">
        <v>1</v>
      </c>
      <c r="V621" s="52">
        <v>43105</v>
      </c>
      <c r="W621" s="53">
        <v>6</v>
      </c>
      <c r="X621" s="43" t="s">
        <v>2963</v>
      </c>
      <c r="Y621" s="31">
        <f t="shared" si="9"/>
        <v>25068000</v>
      </c>
      <c r="Z621" s="31">
        <v>25068000</v>
      </c>
      <c r="AA621" s="31">
        <v>0</v>
      </c>
      <c r="AB621" s="54">
        <v>0</v>
      </c>
    </row>
    <row r="622" spans="1:28" s="30" customFormat="1" ht="30.6" hidden="1" x14ac:dyDescent="0.25">
      <c r="A622" s="43" t="s">
        <v>63</v>
      </c>
      <c r="B622" s="44" t="s">
        <v>84</v>
      </c>
      <c r="C622" s="45" t="s">
        <v>85</v>
      </c>
      <c r="D622" s="45" t="s">
        <v>105</v>
      </c>
      <c r="E622" s="45" t="s">
        <v>106</v>
      </c>
      <c r="F622" s="44">
        <v>298</v>
      </c>
      <c r="G622" s="46" t="s">
        <v>1257</v>
      </c>
      <c r="H622" s="45" t="s">
        <v>1258</v>
      </c>
      <c r="I622" s="44" t="s">
        <v>90</v>
      </c>
      <c r="J622" s="1">
        <v>1000</v>
      </c>
      <c r="K622" s="1">
        <v>1458</v>
      </c>
      <c r="L622" s="47">
        <v>84</v>
      </c>
      <c r="M622" s="1"/>
      <c r="N622" s="43" t="s">
        <v>1240</v>
      </c>
      <c r="O622" s="45" t="s">
        <v>1241</v>
      </c>
      <c r="P622" s="48" t="s">
        <v>1259</v>
      </c>
      <c r="Q622" s="45" t="str">
        <f>VLOOKUP(P622,'[1]PLAN DE ACCION 2017'!$Q$18:$R$1102,2,0)</f>
        <v>PcD BENEFICIADAS CON AYUDAS TECNICAS</v>
      </c>
      <c r="R622" s="49">
        <v>20000000</v>
      </c>
      <c r="S622" s="45" t="s">
        <v>1260</v>
      </c>
      <c r="T622" s="50" t="s">
        <v>2979</v>
      </c>
      <c r="U622" s="51">
        <v>1</v>
      </c>
      <c r="V622" s="52">
        <v>43105</v>
      </c>
      <c r="W622" s="53">
        <v>6</v>
      </c>
      <c r="X622" s="43" t="s">
        <v>2963</v>
      </c>
      <c r="Y622" s="31">
        <f t="shared" si="9"/>
        <v>20000000</v>
      </c>
      <c r="Z622" s="31">
        <v>20000000</v>
      </c>
      <c r="AA622" s="31">
        <v>0</v>
      </c>
      <c r="AB622" s="54">
        <v>0</v>
      </c>
    </row>
    <row r="623" spans="1:28" s="30" customFormat="1" ht="40.799999999999997" hidden="1" x14ac:dyDescent="0.25">
      <c r="A623" s="43" t="s">
        <v>63</v>
      </c>
      <c r="B623" s="44" t="s">
        <v>84</v>
      </c>
      <c r="C623" s="45" t="s">
        <v>85</v>
      </c>
      <c r="D623" s="45" t="s">
        <v>105</v>
      </c>
      <c r="E623" s="45" t="s">
        <v>106</v>
      </c>
      <c r="F623" s="44">
        <v>299</v>
      </c>
      <c r="G623" s="46" t="s">
        <v>1261</v>
      </c>
      <c r="H623" s="45" t="s">
        <v>1262</v>
      </c>
      <c r="I623" s="44" t="s">
        <v>90</v>
      </c>
      <c r="J623" s="1">
        <v>116</v>
      </c>
      <c r="K623" s="1">
        <v>63</v>
      </c>
      <c r="L623" s="47">
        <v>35</v>
      </c>
      <c r="M623" s="1"/>
      <c r="N623" s="43" t="s">
        <v>1240</v>
      </c>
      <c r="O623" s="45" t="s">
        <v>1241</v>
      </c>
      <c r="P623" s="48" t="s">
        <v>1263</v>
      </c>
      <c r="Q623" s="45" t="str">
        <f>VLOOKUP(P623,'[1]PLAN DE ACCION 2017'!$Q$18:$R$1102,2,0)</f>
        <v>PROMOCIÓN DE MANUAL DE ACCESIBILIDAD</v>
      </c>
      <c r="R623" s="49">
        <v>40000000</v>
      </c>
      <c r="S623" s="45" t="s">
        <v>1264</v>
      </c>
      <c r="T623" s="50" t="s">
        <v>2979</v>
      </c>
      <c r="U623" s="51">
        <v>1</v>
      </c>
      <c r="V623" s="52">
        <v>43105</v>
      </c>
      <c r="W623" s="53">
        <v>6</v>
      </c>
      <c r="X623" s="43" t="s">
        <v>2963</v>
      </c>
      <c r="Y623" s="31">
        <f t="shared" si="9"/>
        <v>40000000</v>
      </c>
      <c r="Z623" s="31">
        <v>40000000</v>
      </c>
      <c r="AA623" s="31">
        <v>0</v>
      </c>
      <c r="AB623" s="54">
        <v>0</v>
      </c>
    </row>
    <row r="624" spans="1:28" s="30" customFormat="1" ht="40.799999999999997" hidden="1" x14ac:dyDescent="0.25">
      <c r="A624" s="43" t="s">
        <v>63</v>
      </c>
      <c r="B624" s="44" t="s">
        <v>84</v>
      </c>
      <c r="C624" s="45" t="s">
        <v>85</v>
      </c>
      <c r="D624" s="45" t="s">
        <v>548</v>
      </c>
      <c r="E624" s="45" t="s">
        <v>549</v>
      </c>
      <c r="F624" s="44">
        <v>301</v>
      </c>
      <c r="G624" s="46" t="s">
        <v>1269</v>
      </c>
      <c r="H624" s="45" t="s">
        <v>1270</v>
      </c>
      <c r="I624" s="44" t="s">
        <v>90</v>
      </c>
      <c r="J624" s="1">
        <v>10000</v>
      </c>
      <c r="K624" s="1">
        <v>6292</v>
      </c>
      <c r="L624" s="47">
        <v>3000</v>
      </c>
      <c r="M624" s="1"/>
      <c r="N624" s="43" t="s">
        <v>1271</v>
      </c>
      <c r="O624" s="45" t="s">
        <v>1272</v>
      </c>
      <c r="P624" s="48" t="s">
        <v>1273</v>
      </c>
      <c r="Q624" s="45" t="str">
        <f>VLOOKUP(P624,'[1]PLAN DE ACCION 2017'!$Q$18:$R$1102,2,0)</f>
        <v>JÓVENES Y ADOLESCENTES VINCULADOS AL PROGRAMA</v>
      </c>
      <c r="R624" s="49">
        <v>200000000</v>
      </c>
      <c r="S624" s="45" t="s">
        <v>1275</v>
      </c>
      <c r="T624" s="50" t="s">
        <v>2979</v>
      </c>
      <c r="U624" s="51">
        <v>30</v>
      </c>
      <c r="V624" s="52">
        <v>43105</v>
      </c>
      <c r="W624" s="53">
        <v>6</v>
      </c>
      <c r="X624" s="43" t="s">
        <v>2961</v>
      </c>
      <c r="Y624" s="31">
        <f t="shared" si="9"/>
        <v>120000000</v>
      </c>
      <c r="Z624" s="31">
        <v>120000000</v>
      </c>
      <c r="AA624" s="31">
        <v>0</v>
      </c>
      <c r="AB624" s="54">
        <v>0</v>
      </c>
    </row>
    <row r="625" spans="1:28" s="30" customFormat="1" ht="40.799999999999997" hidden="1" x14ac:dyDescent="0.25">
      <c r="A625" s="43" t="s">
        <v>63</v>
      </c>
      <c r="B625" s="44" t="s">
        <v>84</v>
      </c>
      <c r="C625" s="45" t="s">
        <v>85</v>
      </c>
      <c r="D625" s="45" t="s">
        <v>548</v>
      </c>
      <c r="E625" s="45" t="s">
        <v>549</v>
      </c>
      <c r="F625" s="44">
        <v>301</v>
      </c>
      <c r="G625" s="46" t="s">
        <v>1269</v>
      </c>
      <c r="H625" s="45" t="s">
        <v>1270</v>
      </c>
      <c r="I625" s="44" t="s">
        <v>90</v>
      </c>
      <c r="J625" s="1">
        <v>10000</v>
      </c>
      <c r="K625" s="1">
        <v>6292</v>
      </c>
      <c r="L625" s="47">
        <v>3000</v>
      </c>
      <c r="M625" s="1"/>
      <c r="N625" s="43" t="s">
        <v>1271</v>
      </c>
      <c r="O625" s="45" t="s">
        <v>1272</v>
      </c>
      <c r="P625" s="48" t="s">
        <v>1273</v>
      </c>
      <c r="Q625" s="45" t="str">
        <f>VLOOKUP(P625,'[1]PLAN DE ACCION 2017'!$Q$18:$R$1102,2,0)</f>
        <v>JÓVENES Y ADOLESCENTES VINCULADOS AL PROGRAMA</v>
      </c>
      <c r="R625" s="49">
        <v>200000000</v>
      </c>
      <c r="S625" s="45" t="s">
        <v>1276</v>
      </c>
      <c r="T625" s="50" t="s">
        <v>2979</v>
      </c>
      <c r="U625" s="51">
        <v>1</v>
      </c>
      <c r="V625" s="52">
        <v>43105</v>
      </c>
      <c r="W625" s="53">
        <v>6</v>
      </c>
      <c r="X625" s="43" t="s">
        <v>2961</v>
      </c>
      <c r="Y625" s="31">
        <f t="shared" si="9"/>
        <v>60000000</v>
      </c>
      <c r="Z625" s="31">
        <v>60000000</v>
      </c>
      <c r="AA625" s="31">
        <v>0</v>
      </c>
      <c r="AB625" s="54">
        <v>0</v>
      </c>
    </row>
    <row r="626" spans="1:28" s="30" customFormat="1" ht="40.799999999999997" hidden="1" x14ac:dyDescent="0.25">
      <c r="A626" s="43" t="s">
        <v>63</v>
      </c>
      <c r="B626" s="44" t="s">
        <v>84</v>
      </c>
      <c r="C626" s="45" t="s">
        <v>85</v>
      </c>
      <c r="D626" s="45" t="s">
        <v>548</v>
      </c>
      <c r="E626" s="45" t="s">
        <v>549</v>
      </c>
      <c r="F626" s="44">
        <v>301</v>
      </c>
      <c r="G626" s="46" t="s">
        <v>1269</v>
      </c>
      <c r="H626" s="45" t="s">
        <v>1270</v>
      </c>
      <c r="I626" s="44" t="s">
        <v>90</v>
      </c>
      <c r="J626" s="1">
        <v>10000</v>
      </c>
      <c r="K626" s="1">
        <v>6292</v>
      </c>
      <c r="L626" s="47">
        <v>3000</v>
      </c>
      <c r="M626" s="1"/>
      <c r="N626" s="43" t="s">
        <v>1271</v>
      </c>
      <c r="O626" s="45" t="s">
        <v>1272</v>
      </c>
      <c r="P626" s="48" t="s">
        <v>1273</v>
      </c>
      <c r="Q626" s="45" t="str">
        <f>VLOOKUP(P626,'[1]PLAN DE ACCION 2017'!$Q$18:$R$1102,2,0)</f>
        <v>JÓVENES Y ADOLESCENTES VINCULADOS AL PROGRAMA</v>
      </c>
      <c r="R626" s="49">
        <v>200000000</v>
      </c>
      <c r="S626" s="45" t="s">
        <v>1274</v>
      </c>
      <c r="T626" s="50" t="s">
        <v>2979</v>
      </c>
      <c r="U626" s="51">
        <v>10</v>
      </c>
      <c r="V626" s="52">
        <v>43105</v>
      </c>
      <c r="W626" s="53">
        <v>6</v>
      </c>
      <c r="X626" s="43" t="s">
        <v>2961</v>
      </c>
      <c r="Y626" s="31">
        <f t="shared" si="9"/>
        <v>20000000</v>
      </c>
      <c r="Z626" s="31">
        <v>20000000</v>
      </c>
      <c r="AA626" s="31">
        <v>0</v>
      </c>
      <c r="AB626" s="54">
        <v>0</v>
      </c>
    </row>
    <row r="627" spans="1:28" s="30" customFormat="1" ht="51" hidden="1" x14ac:dyDescent="0.25">
      <c r="A627" s="43" t="s">
        <v>63</v>
      </c>
      <c r="B627" s="44" t="s">
        <v>84</v>
      </c>
      <c r="C627" s="45" t="s">
        <v>85</v>
      </c>
      <c r="D627" s="45" t="s">
        <v>548</v>
      </c>
      <c r="E627" s="45" t="s">
        <v>549</v>
      </c>
      <c r="F627" s="44">
        <v>302</v>
      </c>
      <c r="G627" s="46" t="s">
        <v>1277</v>
      </c>
      <c r="H627" s="45" t="s">
        <v>1278</v>
      </c>
      <c r="I627" s="44" t="s">
        <v>90</v>
      </c>
      <c r="J627" s="1">
        <v>58</v>
      </c>
      <c r="K627" s="1">
        <v>51</v>
      </c>
      <c r="L627" s="47">
        <v>17</v>
      </c>
      <c r="M627" s="1"/>
      <c r="N627" s="43" t="s">
        <v>1271</v>
      </c>
      <c r="O627" s="45" t="s">
        <v>1272</v>
      </c>
      <c r="P627" s="48" t="s">
        <v>1279</v>
      </c>
      <c r="Q627" s="45" t="str">
        <f>VLOOKUP(P627,'[1]PLAN DE ACCION 2017'!$Q$18:$R$1102,2,0)</f>
        <v>MUNICIPIOS CON IMPLEMENTACIÓN DE LA ESTRATEGIA "CUNDINAMARCA SUEÑA”</v>
      </c>
      <c r="R627" s="49">
        <v>50000000</v>
      </c>
      <c r="S627" s="45" t="s">
        <v>1280</v>
      </c>
      <c r="T627" s="50" t="s">
        <v>2979</v>
      </c>
      <c r="U627" s="51">
        <v>4</v>
      </c>
      <c r="V627" s="52">
        <v>43105</v>
      </c>
      <c r="W627" s="53">
        <v>6</v>
      </c>
      <c r="X627" s="43" t="s">
        <v>2961</v>
      </c>
      <c r="Y627" s="31">
        <f t="shared" si="9"/>
        <v>50000000</v>
      </c>
      <c r="Z627" s="31">
        <v>50000000</v>
      </c>
      <c r="AA627" s="31">
        <v>0</v>
      </c>
      <c r="AB627" s="54">
        <v>0</v>
      </c>
    </row>
    <row r="628" spans="1:28" s="30" customFormat="1" ht="30.6" hidden="1" x14ac:dyDescent="0.25">
      <c r="A628" s="43" t="s">
        <v>63</v>
      </c>
      <c r="B628" s="44" t="s">
        <v>84</v>
      </c>
      <c r="C628" s="45" t="s">
        <v>85</v>
      </c>
      <c r="D628" s="45" t="s">
        <v>463</v>
      </c>
      <c r="E628" s="45" t="s">
        <v>464</v>
      </c>
      <c r="F628" s="44">
        <v>322</v>
      </c>
      <c r="G628" s="46" t="s">
        <v>1089</v>
      </c>
      <c r="H628" s="45" t="s">
        <v>1090</v>
      </c>
      <c r="I628" s="44" t="s">
        <v>90</v>
      </c>
      <c r="J628" s="1">
        <v>4</v>
      </c>
      <c r="K628" s="1">
        <v>3</v>
      </c>
      <c r="L628" s="47">
        <v>1</v>
      </c>
      <c r="M628" s="1"/>
      <c r="N628" s="43" t="s">
        <v>1091</v>
      </c>
      <c r="O628" s="45" t="s">
        <v>1092</v>
      </c>
      <c r="P628" s="48" t="s">
        <v>1093</v>
      </c>
      <c r="Q628" s="45" t="str">
        <f>VLOOKUP(P628,'[1]PLAN DE ACCION 2017'!$Q$18:$R$1102,2,0)</f>
        <v>COMUNIDADES INDIGENAS FORTALECIIDAS EN PROMOCIÓN Y PROTECCIÓN DE DERECHOS</v>
      </c>
      <c r="R628" s="49">
        <v>5000000</v>
      </c>
      <c r="S628" s="45" t="s">
        <v>1094</v>
      </c>
      <c r="T628" s="50" t="s">
        <v>2979</v>
      </c>
      <c r="U628" s="51">
        <v>1</v>
      </c>
      <c r="V628" s="52">
        <v>43120</v>
      </c>
      <c r="W628" s="53">
        <v>3</v>
      </c>
      <c r="X628" s="43" t="s">
        <v>2960</v>
      </c>
      <c r="Y628" s="31">
        <f t="shared" si="9"/>
        <v>5000000</v>
      </c>
      <c r="Z628" s="31">
        <v>5000000</v>
      </c>
      <c r="AA628" s="31">
        <v>0</v>
      </c>
      <c r="AB628" s="54">
        <v>0</v>
      </c>
    </row>
    <row r="629" spans="1:28" s="30" customFormat="1" ht="40.799999999999997" hidden="1" x14ac:dyDescent="0.25">
      <c r="A629" s="43" t="s">
        <v>63</v>
      </c>
      <c r="B629" s="44" t="s">
        <v>84</v>
      </c>
      <c r="C629" s="45" t="s">
        <v>85</v>
      </c>
      <c r="D629" s="45" t="s">
        <v>463</v>
      </c>
      <c r="E629" s="45" t="s">
        <v>464</v>
      </c>
      <c r="F629" s="44">
        <v>323</v>
      </c>
      <c r="G629" s="46" t="s">
        <v>1095</v>
      </c>
      <c r="H629" s="45" t="s">
        <v>235</v>
      </c>
      <c r="I629" s="44" t="s">
        <v>90</v>
      </c>
      <c r="J629" s="1">
        <v>1</v>
      </c>
      <c r="K629" s="1">
        <v>0.25</v>
      </c>
      <c r="L629" s="47">
        <v>0.5</v>
      </c>
      <c r="M629" s="1"/>
      <c r="N629" s="43" t="s">
        <v>1091</v>
      </c>
      <c r="O629" s="45" t="s">
        <v>1092</v>
      </c>
      <c r="P629" s="48" t="s">
        <v>1096</v>
      </c>
      <c r="Q629" s="45" t="str">
        <f>VLOOKUP(P629,'[1]PLAN DE ACCION 2017'!$Q$18:$R$1102,2,0)</f>
        <v>POLITICA PÚBLICA DEPARTAMENTAL FORMULADA PARA POBLACION INDÍGENA COLOMBIANA</v>
      </c>
      <c r="R629" s="49">
        <v>44000000</v>
      </c>
      <c r="S629" s="45" t="s">
        <v>2821</v>
      </c>
      <c r="T629" s="50" t="s">
        <v>2979</v>
      </c>
      <c r="U629" s="51">
        <v>1</v>
      </c>
      <c r="V629" s="52">
        <v>43122</v>
      </c>
      <c r="W629" s="53">
        <v>5</v>
      </c>
      <c r="X629" s="43" t="s">
        <v>2960</v>
      </c>
      <c r="Y629" s="31">
        <f t="shared" si="9"/>
        <v>44000000</v>
      </c>
      <c r="Z629" s="31">
        <v>44000000</v>
      </c>
      <c r="AA629" s="31">
        <v>0</v>
      </c>
      <c r="AB629" s="54">
        <v>0</v>
      </c>
    </row>
    <row r="630" spans="1:28" s="30" customFormat="1" ht="40.799999999999997" hidden="1" x14ac:dyDescent="0.25">
      <c r="A630" s="43" t="s">
        <v>63</v>
      </c>
      <c r="B630" s="44" t="s">
        <v>84</v>
      </c>
      <c r="C630" s="45" t="s">
        <v>85</v>
      </c>
      <c r="D630" s="45" t="s">
        <v>463</v>
      </c>
      <c r="E630" s="45" t="s">
        <v>464</v>
      </c>
      <c r="F630" s="44">
        <v>324</v>
      </c>
      <c r="G630" s="46" t="s">
        <v>1097</v>
      </c>
      <c r="H630" s="45" t="s">
        <v>1098</v>
      </c>
      <c r="I630" s="44" t="s">
        <v>90</v>
      </c>
      <c r="J630" s="1">
        <v>6</v>
      </c>
      <c r="K630" s="1">
        <v>2</v>
      </c>
      <c r="L630" s="47">
        <v>3</v>
      </c>
      <c r="M630" s="1"/>
      <c r="N630" s="43" t="s">
        <v>1091</v>
      </c>
      <c r="O630" s="45" t="s">
        <v>1092</v>
      </c>
      <c r="P630" s="48" t="s">
        <v>1099</v>
      </c>
      <c r="Q630" s="45" t="str">
        <f>VLOOKUP(P630,'[1]PLAN DE ACCION 2017'!$Q$18:$R$1102,2,0)</f>
        <v>COMUNIDADES INDIGENAS FORTALECIDAS EN EMPRENDIMIENTO EMPRESARIAL</v>
      </c>
      <c r="R630" s="49">
        <v>50000000</v>
      </c>
      <c r="S630" s="45" t="s">
        <v>2822</v>
      </c>
      <c r="T630" s="50" t="s">
        <v>2979</v>
      </c>
      <c r="U630" s="51">
        <v>1</v>
      </c>
      <c r="V630" s="52">
        <v>43105</v>
      </c>
      <c r="W630" s="53">
        <v>4</v>
      </c>
      <c r="X630" s="43" t="s">
        <v>2960</v>
      </c>
      <c r="Y630" s="31">
        <f t="shared" si="9"/>
        <v>50000000</v>
      </c>
      <c r="Z630" s="31">
        <v>50000000</v>
      </c>
      <c r="AA630" s="31">
        <v>0</v>
      </c>
      <c r="AB630" s="54">
        <v>0</v>
      </c>
    </row>
    <row r="631" spans="1:28" s="30" customFormat="1" ht="51" hidden="1" x14ac:dyDescent="0.25">
      <c r="A631" s="43" t="s">
        <v>63</v>
      </c>
      <c r="B631" s="44" t="s">
        <v>84</v>
      </c>
      <c r="C631" s="45" t="s">
        <v>85</v>
      </c>
      <c r="D631" s="45" t="s">
        <v>463</v>
      </c>
      <c r="E631" s="45" t="s">
        <v>464</v>
      </c>
      <c r="F631" s="44">
        <v>325</v>
      </c>
      <c r="G631" s="46" t="s">
        <v>1100</v>
      </c>
      <c r="H631" s="45" t="s">
        <v>121</v>
      </c>
      <c r="I631" s="44" t="s">
        <v>90</v>
      </c>
      <c r="J631" s="1">
        <v>1</v>
      </c>
      <c r="K631" s="1">
        <v>0.5</v>
      </c>
      <c r="L631" s="47">
        <v>0.3</v>
      </c>
      <c r="M631" s="1"/>
      <c r="N631" s="43" t="s">
        <v>1091</v>
      </c>
      <c r="O631" s="45" t="s">
        <v>1092</v>
      </c>
      <c r="P631" s="48" t="s">
        <v>1101</v>
      </c>
      <c r="Q631" s="45" t="str">
        <f>VLOOKUP(P631,'[1]PLAN DE ACCION 2017'!$Q$18:$R$1102,2,0)</f>
        <v>PROGRAMA DE SENSIBILIZACION Y RECONOCIMIENTO DE LA DIVERSIDAD ETNICA IMPLEMENTADO EN LOS 116 MUNICIPIOS DEL DEPARTAMNETO</v>
      </c>
      <c r="R631" s="49">
        <v>15000000</v>
      </c>
      <c r="S631" s="45" t="s">
        <v>2823</v>
      </c>
      <c r="T631" s="50" t="s">
        <v>2979</v>
      </c>
      <c r="U631" s="51">
        <v>2</v>
      </c>
      <c r="V631" s="52">
        <v>43101</v>
      </c>
      <c r="W631" s="53">
        <v>4</v>
      </c>
      <c r="X631" s="43" t="s">
        <v>2960</v>
      </c>
      <c r="Y631" s="31">
        <f t="shared" si="9"/>
        <v>15000000</v>
      </c>
      <c r="Z631" s="31">
        <v>15000000</v>
      </c>
      <c r="AA631" s="31">
        <v>0</v>
      </c>
      <c r="AB631" s="54">
        <v>0</v>
      </c>
    </row>
    <row r="632" spans="1:28" s="30" customFormat="1" ht="30.6" hidden="1" x14ac:dyDescent="0.25">
      <c r="A632" s="43" t="s">
        <v>63</v>
      </c>
      <c r="B632" s="44" t="s">
        <v>84</v>
      </c>
      <c r="C632" s="45" t="s">
        <v>85</v>
      </c>
      <c r="D632" s="45" t="s">
        <v>463</v>
      </c>
      <c r="E632" s="45" t="s">
        <v>464</v>
      </c>
      <c r="F632" s="44">
        <v>326</v>
      </c>
      <c r="G632" s="46" t="s">
        <v>1102</v>
      </c>
      <c r="H632" s="45" t="s">
        <v>1103</v>
      </c>
      <c r="I632" s="44" t="s">
        <v>90</v>
      </c>
      <c r="J632" s="1">
        <v>4</v>
      </c>
      <c r="K632" s="1">
        <v>3</v>
      </c>
      <c r="L632" s="47">
        <v>1</v>
      </c>
      <c r="M632" s="1"/>
      <c r="N632" s="43" t="s">
        <v>1091</v>
      </c>
      <c r="O632" s="45" t="s">
        <v>1092</v>
      </c>
      <c r="P632" s="48" t="s">
        <v>1104</v>
      </c>
      <c r="Q632" s="45" t="str">
        <f>VLOOKUP(P632,'[1]PLAN DE ACCION 2017'!$Q$18:$R$1102,2,0)</f>
        <v>PLANES DE VIDA DE COMUNIDADES INDIGENAS AJUSTADOS E IMPLEMENTADOS .</v>
      </c>
      <c r="R632" s="49">
        <v>20000000</v>
      </c>
      <c r="S632" s="45" t="s">
        <v>2824</v>
      </c>
      <c r="T632" s="50" t="s">
        <v>2979</v>
      </c>
      <c r="U632" s="51">
        <v>1</v>
      </c>
      <c r="V632" s="52">
        <v>43105</v>
      </c>
      <c r="W632" s="53">
        <v>4</v>
      </c>
      <c r="X632" s="43" t="s">
        <v>2960</v>
      </c>
      <c r="Y632" s="31">
        <f t="shared" si="9"/>
        <v>20000000</v>
      </c>
      <c r="Z632" s="31">
        <v>20000000</v>
      </c>
      <c r="AA632" s="31">
        <v>0</v>
      </c>
      <c r="AB632" s="54">
        <v>0</v>
      </c>
    </row>
    <row r="633" spans="1:28" s="30" customFormat="1" ht="30.6" hidden="1" x14ac:dyDescent="0.25">
      <c r="A633" s="43" t="s">
        <v>63</v>
      </c>
      <c r="B633" s="44" t="s">
        <v>84</v>
      </c>
      <c r="C633" s="45" t="s">
        <v>85</v>
      </c>
      <c r="D633" s="45" t="s">
        <v>463</v>
      </c>
      <c r="E633" s="45" t="s">
        <v>1105</v>
      </c>
      <c r="F633" s="44">
        <v>328</v>
      </c>
      <c r="G633" s="46" t="s">
        <v>1106</v>
      </c>
      <c r="H633" s="45" t="s">
        <v>1107</v>
      </c>
      <c r="I633" s="44" t="s">
        <v>90</v>
      </c>
      <c r="J633" s="1">
        <v>8</v>
      </c>
      <c r="K633" s="1">
        <v>4</v>
      </c>
      <c r="L633" s="47">
        <v>2</v>
      </c>
      <c r="M633" s="1"/>
      <c r="N633" s="43" t="s">
        <v>1091</v>
      </c>
      <c r="O633" s="45" t="s">
        <v>1092</v>
      </c>
      <c r="P633" s="48" t="s">
        <v>1108</v>
      </c>
      <c r="Q633" s="45" t="str">
        <f>VLOOKUP(P633,'[1]PLAN DE ACCION 2017'!$Q$18:$R$1102,2,0)</f>
        <v>GRUPOS AFROCOLOMBIANOS FORTALECIDOS EN PROMOCIÓN Y PROTECCIÓN DE SUS DERECHOS.</v>
      </c>
      <c r="R633" s="49">
        <v>20000000</v>
      </c>
      <c r="S633" s="45" t="s">
        <v>1109</v>
      </c>
      <c r="T633" s="50" t="s">
        <v>2979</v>
      </c>
      <c r="U633" s="51">
        <v>2</v>
      </c>
      <c r="V633" s="52">
        <v>43122</v>
      </c>
      <c r="W633" s="53">
        <v>5</v>
      </c>
      <c r="X633" s="43" t="s">
        <v>2960</v>
      </c>
      <c r="Y633" s="31">
        <f t="shared" si="9"/>
        <v>20000000</v>
      </c>
      <c r="Z633" s="31">
        <v>20000000</v>
      </c>
      <c r="AA633" s="31">
        <v>0</v>
      </c>
      <c r="AB633" s="54" t="e">
        <v>#VALUE!</v>
      </c>
    </row>
    <row r="634" spans="1:28" s="30" customFormat="1" ht="30.6" hidden="1" x14ac:dyDescent="0.25">
      <c r="A634" s="43" t="s">
        <v>63</v>
      </c>
      <c r="B634" s="44" t="s">
        <v>84</v>
      </c>
      <c r="C634" s="45" t="s">
        <v>85</v>
      </c>
      <c r="D634" s="45" t="s">
        <v>463</v>
      </c>
      <c r="E634" s="45" t="s">
        <v>1105</v>
      </c>
      <c r="F634" s="44">
        <v>329</v>
      </c>
      <c r="G634" s="46" t="s">
        <v>1110</v>
      </c>
      <c r="H634" s="45" t="s">
        <v>235</v>
      </c>
      <c r="I634" s="44" t="s">
        <v>90</v>
      </c>
      <c r="J634" s="1">
        <v>1</v>
      </c>
      <c r="K634" s="1">
        <v>0.25</v>
      </c>
      <c r="L634" s="47">
        <v>0.5</v>
      </c>
      <c r="M634" s="1"/>
      <c r="N634" s="43" t="s">
        <v>1091</v>
      </c>
      <c r="O634" s="45" t="s">
        <v>1092</v>
      </c>
      <c r="P634" s="48" t="s">
        <v>1111</v>
      </c>
      <c r="Q634" s="45" t="str">
        <f>VLOOKUP(P634,'[1]PLAN DE ACCION 2017'!$Q$18:$R$1102,2,0)</f>
        <v>POLITICA PÚBLICA DEPARTAMENTAL FORMULADA PARA POBLACION AFRO COLOMBIANA</v>
      </c>
      <c r="R634" s="49">
        <v>30000000</v>
      </c>
      <c r="S634" s="45" t="s">
        <v>1112</v>
      </c>
      <c r="T634" s="50" t="s">
        <v>2979</v>
      </c>
      <c r="U634" s="51">
        <v>2</v>
      </c>
      <c r="V634" s="52">
        <v>43160</v>
      </c>
      <c r="W634" s="53">
        <v>3</v>
      </c>
      <c r="X634" s="43" t="s">
        <v>2960</v>
      </c>
      <c r="Y634" s="31">
        <f t="shared" si="9"/>
        <v>30000000</v>
      </c>
      <c r="Z634" s="31">
        <v>30000000</v>
      </c>
      <c r="AA634" s="31">
        <v>0</v>
      </c>
      <c r="AB634" s="54">
        <v>0</v>
      </c>
    </row>
    <row r="635" spans="1:28" s="30" customFormat="1" ht="30.6" hidden="1" x14ac:dyDescent="0.25">
      <c r="A635" s="43" t="s">
        <v>63</v>
      </c>
      <c r="B635" s="44" t="s">
        <v>84</v>
      </c>
      <c r="C635" s="45" t="s">
        <v>85</v>
      </c>
      <c r="D635" s="45" t="s">
        <v>463</v>
      </c>
      <c r="E635" s="45" t="s">
        <v>464</v>
      </c>
      <c r="F635" s="44">
        <v>330</v>
      </c>
      <c r="G635" s="46" t="s">
        <v>3070</v>
      </c>
      <c r="H635" s="45" t="s">
        <v>3071</v>
      </c>
      <c r="I635" s="44" t="s">
        <v>90</v>
      </c>
      <c r="J635" s="1">
        <v>8</v>
      </c>
      <c r="K635" s="1">
        <v>2</v>
      </c>
      <c r="L635" s="47">
        <v>3</v>
      </c>
      <c r="M635" s="1"/>
      <c r="N635" s="43" t="s">
        <v>1091</v>
      </c>
      <c r="O635" s="45" t="s">
        <v>1092</v>
      </c>
      <c r="P635" s="48" t="s">
        <v>1113</v>
      </c>
      <c r="Q635" s="45" t="str">
        <f>VLOOKUP(P635,'[1]PLAN DE ACCION 2017'!$Q$18:$R$1102,2,0)</f>
        <v>ORGANIZACIONES AFRCOLOMBIANAS BENEFICIADOS CON PROYECTOS DE EMPRENDIMIENTO EMPRESARIAL</v>
      </c>
      <c r="R635" s="49">
        <v>50000000</v>
      </c>
      <c r="S635" s="45" t="s">
        <v>2822</v>
      </c>
      <c r="T635" s="50" t="s">
        <v>2979</v>
      </c>
      <c r="U635" s="51">
        <v>1</v>
      </c>
      <c r="V635" s="52">
        <v>43105</v>
      </c>
      <c r="W635" s="53">
        <v>4</v>
      </c>
      <c r="X635" s="43" t="s">
        <v>2960</v>
      </c>
      <c r="Y635" s="31">
        <f t="shared" si="9"/>
        <v>50000000</v>
      </c>
      <c r="Z635" s="31">
        <v>50000000</v>
      </c>
      <c r="AA635" s="31">
        <v>0</v>
      </c>
      <c r="AB635" s="54" t="e">
        <v>#VALUE!</v>
      </c>
    </row>
    <row r="636" spans="1:28" s="30" customFormat="1" ht="61.2" hidden="1" x14ac:dyDescent="0.25">
      <c r="A636" s="43" t="s">
        <v>63</v>
      </c>
      <c r="B636" s="44" t="s">
        <v>84</v>
      </c>
      <c r="C636" s="45" t="s">
        <v>85</v>
      </c>
      <c r="D636" s="45" t="s">
        <v>463</v>
      </c>
      <c r="E636" s="45" t="s">
        <v>1114</v>
      </c>
      <c r="F636" s="44">
        <v>331</v>
      </c>
      <c r="G636" s="46" t="s">
        <v>1115</v>
      </c>
      <c r="H636" s="45" t="s">
        <v>1116</v>
      </c>
      <c r="I636" s="44" t="s">
        <v>90</v>
      </c>
      <c r="J636" s="1">
        <v>50</v>
      </c>
      <c r="K636" s="1">
        <v>30</v>
      </c>
      <c r="L636" s="47">
        <v>10</v>
      </c>
      <c r="M636" s="1"/>
      <c r="N636" s="43" t="s">
        <v>1091</v>
      </c>
      <c r="O636" s="45" t="s">
        <v>1092</v>
      </c>
      <c r="P636" s="48" t="s">
        <v>1117</v>
      </c>
      <c r="Q636" s="45" t="str">
        <f>VLOOKUP(P636,'[1]PLAN DE ACCION 2017'!$Q$18:$R$1102,2,0)</f>
        <v>PUEBLO GITANO (RROM) FORTALECIDO EN RESCATE DE USOS Y COSTUMBRES ANCESTRALES.</v>
      </c>
      <c r="R636" s="49">
        <v>5500000</v>
      </c>
      <c r="S636" s="45" t="s">
        <v>1118</v>
      </c>
      <c r="T636" s="50" t="s">
        <v>2979</v>
      </c>
      <c r="U636" s="51">
        <v>1</v>
      </c>
      <c r="V636" s="52">
        <v>43374</v>
      </c>
      <c r="W636" s="53">
        <v>2</v>
      </c>
      <c r="X636" s="43" t="s">
        <v>2960</v>
      </c>
      <c r="Y636" s="31">
        <f t="shared" si="9"/>
        <v>5500000</v>
      </c>
      <c r="Z636" s="31">
        <v>5500000</v>
      </c>
      <c r="AA636" s="31">
        <v>0</v>
      </c>
      <c r="AB636" s="54">
        <v>0</v>
      </c>
    </row>
    <row r="637" spans="1:28" s="30" customFormat="1" ht="40.799999999999997" hidden="1" x14ac:dyDescent="0.25">
      <c r="A637" s="43" t="s">
        <v>63</v>
      </c>
      <c r="B637" s="44" t="s">
        <v>84</v>
      </c>
      <c r="C637" s="45" t="s">
        <v>85</v>
      </c>
      <c r="D637" s="45" t="s">
        <v>463</v>
      </c>
      <c r="E637" s="45" t="s">
        <v>1119</v>
      </c>
      <c r="F637" s="44">
        <v>332</v>
      </c>
      <c r="G637" s="46" t="s">
        <v>1120</v>
      </c>
      <c r="H637" s="45" t="s">
        <v>121</v>
      </c>
      <c r="I637" s="44" t="s">
        <v>90</v>
      </c>
      <c r="J637" s="1">
        <v>1</v>
      </c>
      <c r="K637" s="1">
        <v>1</v>
      </c>
      <c r="L637" s="47">
        <v>0.25</v>
      </c>
      <c r="M637" s="1"/>
      <c r="N637" s="43" t="s">
        <v>1121</v>
      </c>
      <c r="O637" s="45" t="s">
        <v>1122</v>
      </c>
      <c r="P637" s="48" t="s">
        <v>1123</v>
      </c>
      <c r="Q637" s="45" t="str">
        <f>VLOOKUP(P637,'[1]PLAN DE ACCION 2017'!$Q$18:$R$1102,2,0)</f>
        <v>PROGRAMA: CUNDINAMARCA DE COLORES</v>
      </c>
      <c r="R637" s="49">
        <v>20000000</v>
      </c>
      <c r="S637" s="45" t="s">
        <v>1124</v>
      </c>
      <c r="T637" s="50" t="s">
        <v>2979</v>
      </c>
      <c r="U637" s="51">
        <v>1</v>
      </c>
      <c r="V637" s="52">
        <v>43374</v>
      </c>
      <c r="W637" s="53">
        <v>2</v>
      </c>
      <c r="X637" s="43" t="s">
        <v>2960</v>
      </c>
      <c r="Y637" s="31">
        <f t="shared" si="9"/>
        <v>20000000</v>
      </c>
      <c r="Z637" s="31">
        <v>20000000</v>
      </c>
      <c r="AA637" s="31">
        <v>0</v>
      </c>
      <c r="AB637" s="54">
        <v>0</v>
      </c>
    </row>
    <row r="638" spans="1:28" s="30" customFormat="1" ht="61.2" hidden="1" x14ac:dyDescent="0.25">
      <c r="A638" s="43" t="s">
        <v>63</v>
      </c>
      <c r="B638" s="44" t="s">
        <v>84</v>
      </c>
      <c r="C638" s="45" t="s">
        <v>85</v>
      </c>
      <c r="D638" s="45" t="s">
        <v>463</v>
      </c>
      <c r="E638" s="45" t="s">
        <v>1119</v>
      </c>
      <c r="F638" s="44">
        <v>333</v>
      </c>
      <c r="G638" s="46" t="s">
        <v>1125</v>
      </c>
      <c r="H638" s="45" t="s">
        <v>1126</v>
      </c>
      <c r="I638" s="44" t="s">
        <v>90</v>
      </c>
      <c r="J638" s="1">
        <v>80</v>
      </c>
      <c r="K638" s="1">
        <v>78</v>
      </c>
      <c r="L638" s="47">
        <v>10</v>
      </c>
      <c r="M638" s="1"/>
      <c r="N638" s="43" t="s">
        <v>1121</v>
      </c>
      <c r="O638" s="45" t="s">
        <v>1122</v>
      </c>
      <c r="P638" s="48" t="s">
        <v>1127</v>
      </c>
      <c r="Q638" s="45" t="str">
        <f>VLOOKUP(P638,'[1]PLAN DE ACCION 2017'!$Q$18:$R$1102,2,0)</f>
        <v>PROGRAMA DE ACTUALIZACIÓN Y ARTICULACIÓN CON OPERADORES DE JUSTICIA.</v>
      </c>
      <c r="R638" s="49">
        <v>15500000</v>
      </c>
      <c r="S638" s="45" t="s">
        <v>1128</v>
      </c>
      <c r="T638" s="50" t="s">
        <v>2979</v>
      </c>
      <c r="U638" s="51">
        <v>1</v>
      </c>
      <c r="V638" s="52">
        <v>43313</v>
      </c>
      <c r="W638" s="53">
        <v>4</v>
      </c>
      <c r="X638" s="43" t="s">
        <v>2960</v>
      </c>
      <c r="Y638" s="31">
        <f t="shared" si="9"/>
        <v>15500000</v>
      </c>
      <c r="Z638" s="31">
        <v>15500000</v>
      </c>
      <c r="AA638" s="31">
        <v>0</v>
      </c>
      <c r="AB638" s="54">
        <v>0</v>
      </c>
    </row>
    <row r="639" spans="1:28" s="30" customFormat="1" ht="51" hidden="1" x14ac:dyDescent="0.25">
      <c r="A639" s="43" t="s">
        <v>63</v>
      </c>
      <c r="B639" s="44" t="s">
        <v>84</v>
      </c>
      <c r="C639" s="45" t="s">
        <v>43</v>
      </c>
      <c r="D639" s="45" t="s">
        <v>128</v>
      </c>
      <c r="E639" s="45" t="s">
        <v>396</v>
      </c>
      <c r="F639" s="44">
        <v>480</v>
      </c>
      <c r="G639" s="46" t="s">
        <v>1281</v>
      </c>
      <c r="H639" s="45" t="s">
        <v>1282</v>
      </c>
      <c r="I639" s="44" t="s">
        <v>90</v>
      </c>
      <c r="J639" s="1">
        <v>117</v>
      </c>
      <c r="K639" s="1">
        <v>61</v>
      </c>
      <c r="L639" s="47">
        <v>31</v>
      </c>
      <c r="M639" s="1"/>
      <c r="N639" s="43" t="s">
        <v>1283</v>
      </c>
      <c r="O639" s="45" t="s">
        <v>1284</v>
      </c>
      <c r="P639" s="48" t="s">
        <v>1285</v>
      </c>
      <c r="Q639" s="45" t="str">
        <f>VLOOKUP(P639,'[1]PLAN DE ACCION 2017'!$Q$18:$R$1102,2,0)</f>
        <v>Consejos de Política Social cualificados operando efectivamente</v>
      </c>
      <c r="R639" s="49">
        <v>15000000</v>
      </c>
      <c r="S639" s="45" t="s">
        <v>1286</v>
      </c>
      <c r="T639" s="50" t="s">
        <v>2979</v>
      </c>
      <c r="U639" s="51">
        <v>29</v>
      </c>
      <c r="V639" s="52">
        <v>43115</v>
      </c>
      <c r="W639" s="53">
        <v>3</v>
      </c>
      <c r="X639" s="43" t="s">
        <v>2965</v>
      </c>
      <c r="Y639" s="31">
        <f t="shared" si="9"/>
        <v>15000000</v>
      </c>
      <c r="Z639" s="31">
        <v>15000000</v>
      </c>
      <c r="AA639" s="31">
        <v>0</v>
      </c>
      <c r="AB639" s="54">
        <v>0</v>
      </c>
    </row>
    <row r="640" spans="1:28" s="30" customFormat="1" ht="51" hidden="1" x14ac:dyDescent="0.25">
      <c r="A640" s="43" t="s">
        <v>63</v>
      </c>
      <c r="B640" s="44" t="s">
        <v>84</v>
      </c>
      <c r="C640" s="45" t="s">
        <v>43</v>
      </c>
      <c r="D640" s="45" t="s">
        <v>128</v>
      </c>
      <c r="E640" s="45" t="s">
        <v>396</v>
      </c>
      <c r="F640" s="44">
        <v>480</v>
      </c>
      <c r="G640" s="46" t="s">
        <v>1281</v>
      </c>
      <c r="H640" s="45" t="s">
        <v>1282</v>
      </c>
      <c r="I640" s="44" t="s">
        <v>90</v>
      </c>
      <c r="J640" s="1">
        <v>117</v>
      </c>
      <c r="K640" s="1">
        <v>61</v>
      </c>
      <c r="L640" s="47">
        <v>31</v>
      </c>
      <c r="M640" s="1"/>
      <c r="N640" s="43" t="s">
        <v>1283</v>
      </c>
      <c r="O640" s="45" t="s">
        <v>1284</v>
      </c>
      <c r="P640" s="48" t="s">
        <v>1285</v>
      </c>
      <c r="Q640" s="45" t="str">
        <f>VLOOKUP(P640,'[1]PLAN DE ACCION 2017'!$Q$18:$R$1102,2,0)</f>
        <v>Consejos de Política Social cualificados operando efectivamente</v>
      </c>
      <c r="R640" s="49">
        <v>15000000</v>
      </c>
      <c r="S640" s="45" t="s">
        <v>2830</v>
      </c>
      <c r="T640" s="50" t="s">
        <v>2979</v>
      </c>
      <c r="U640" s="51">
        <v>29</v>
      </c>
      <c r="V640" s="52">
        <v>43205</v>
      </c>
      <c r="W640" s="53">
        <v>3</v>
      </c>
      <c r="X640" s="43" t="s">
        <v>2964</v>
      </c>
      <c r="Y640" s="31">
        <f t="shared" si="9"/>
        <v>0</v>
      </c>
      <c r="Z640" s="31">
        <v>0</v>
      </c>
      <c r="AA640" s="31">
        <v>0</v>
      </c>
      <c r="AB640" s="54">
        <v>0</v>
      </c>
    </row>
    <row r="641" spans="1:28" s="30" customFormat="1" ht="40.799999999999997" hidden="1" x14ac:dyDescent="0.25">
      <c r="A641" s="43" t="s">
        <v>63</v>
      </c>
      <c r="B641" s="44" t="s">
        <v>84</v>
      </c>
      <c r="C641" s="45" t="s">
        <v>43</v>
      </c>
      <c r="D641" s="45" t="s">
        <v>590</v>
      </c>
      <c r="E641" s="45" t="s">
        <v>1986</v>
      </c>
      <c r="F641" s="44">
        <v>625</v>
      </c>
      <c r="G641" s="46" t="s">
        <v>1996</v>
      </c>
      <c r="H641" s="45" t="s">
        <v>1997</v>
      </c>
      <c r="I641" s="44" t="s">
        <v>90</v>
      </c>
      <c r="J641" s="1">
        <v>4</v>
      </c>
      <c r="K641" s="1">
        <v>1</v>
      </c>
      <c r="L641" s="47">
        <v>1</v>
      </c>
      <c r="M641" s="1"/>
      <c r="N641" s="43" t="s">
        <v>1989</v>
      </c>
      <c r="O641" s="45" t="s">
        <v>1990</v>
      </c>
      <c r="P641" s="48" t="s">
        <v>1998</v>
      </c>
      <c r="Q641" s="45" t="str">
        <f>VLOOKUP(P641,'[1]PLAN DE ACCION 2017'!$Q$18:$R$1102,2,0)</f>
        <v>RENDICIONES DE CUENTAS DE NIÑOS, NIÑAS, ADOLESCENTES Y JÓVENES REALIZADAS</v>
      </c>
      <c r="R641" s="49">
        <v>320000000</v>
      </c>
      <c r="S641" s="45" t="s">
        <v>2820</v>
      </c>
      <c r="T641" s="50" t="s">
        <v>3021</v>
      </c>
      <c r="U641" s="51">
        <v>1</v>
      </c>
      <c r="V641" s="52">
        <v>43101</v>
      </c>
      <c r="W641" s="53">
        <v>12</v>
      </c>
      <c r="X641" s="43" t="s">
        <v>2959</v>
      </c>
      <c r="Y641" s="31">
        <f t="shared" si="9"/>
        <v>30000000</v>
      </c>
      <c r="Z641" s="31">
        <v>30000000</v>
      </c>
      <c r="AA641" s="31">
        <v>0</v>
      </c>
      <c r="AB641" s="54" t="e">
        <v>#VALUE!</v>
      </c>
    </row>
    <row r="642" spans="1:28" s="30" customFormat="1" ht="40.799999999999997" hidden="1" x14ac:dyDescent="0.25">
      <c r="A642" s="43" t="s">
        <v>63</v>
      </c>
      <c r="B642" s="44" t="s">
        <v>84</v>
      </c>
      <c r="C642" s="45" t="s">
        <v>43</v>
      </c>
      <c r="D642" s="45" t="s">
        <v>590</v>
      </c>
      <c r="E642" s="45" t="s">
        <v>1986</v>
      </c>
      <c r="F642" s="44">
        <v>625</v>
      </c>
      <c r="G642" s="46" t="s">
        <v>1996</v>
      </c>
      <c r="H642" s="45" t="s">
        <v>1997</v>
      </c>
      <c r="I642" s="44" t="s">
        <v>90</v>
      </c>
      <c r="J642" s="1">
        <v>4</v>
      </c>
      <c r="K642" s="1">
        <v>1</v>
      </c>
      <c r="L642" s="47">
        <v>1</v>
      </c>
      <c r="M642" s="1"/>
      <c r="N642" s="43" t="s">
        <v>1989</v>
      </c>
      <c r="O642" s="45" t="s">
        <v>1990</v>
      </c>
      <c r="P642" s="48" t="s">
        <v>1998</v>
      </c>
      <c r="Q642" s="45" t="str">
        <f>VLOOKUP(P642,'[1]PLAN DE ACCION 2017'!$Q$18:$R$1102,2,0)</f>
        <v>RENDICIONES DE CUENTAS DE NIÑOS, NIÑAS, ADOLESCENTES Y JÓVENES REALIZADAS</v>
      </c>
      <c r="R642" s="49">
        <v>320000000</v>
      </c>
      <c r="S642" s="45" t="s">
        <v>1999</v>
      </c>
      <c r="T642" s="50" t="s">
        <v>3020</v>
      </c>
      <c r="U642" s="51">
        <v>1</v>
      </c>
      <c r="V642" s="52">
        <v>43132</v>
      </c>
      <c r="W642" s="53">
        <v>11</v>
      </c>
      <c r="X642" s="43" t="s">
        <v>2959</v>
      </c>
      <c r="Y642" s="31">
        <f t="shared" si="9"/>
        <v>80000000</v>
      </c>
      <c r="Z642" s="31">
        <v>80000000</v>
      </c>
      <c r="AA642" s="31">
        <v>0</v>
      </c>
      <c r="AB642" s="54" t="e">
        <v>#VALUE!</v>
      </c>
    </row>
    <row r="643" spans="1:28" s="30" customFormat="1" ht="40.799999999999997" hidden="1" x14ac:dyDescent="0.25">
      <c r="A643" s="43" t="s">
        <v>63</v>
      </c>
      <c r="B643" s="44" t="s">
        <v>84</v>
      </c>
      <c r="C643" s="45" t="s">
        <v>43</v>
      </c>
      <c r="D643" s="45" t="s">
        <v>590</v>
      </c>
      <c r="E643" s="45" t="s">
        <v>1986</v>
      </c>
      <c r="F643" s="44">
        <v>625</v>
      </c>
      <c r="G643" s="46" t="s">
        <v>1996</v>
      </c>
      <c r="H643" s="45" t="s">
        <v>1997</v>
      </c>
      <c r="I643" s="44" t="s">
        <v>90</v>
      </c>
      <c r="J643" s="1">
        <v>4</v>
      </c>
      <c r="K643" s="1">
        <v>1</v>
      </c>
      <c r="L643" s="47">
        <v>1</v>
      </c>
      <c r="M643" s="1"/>
      <c r="N643" s="43" t="s">
        <v>1989</v>
      </c>
      <c r="O643" s="45" t="s">
        <v>1990</v>
      </c>
      <c r="P643" s="48" t="s">
        <v>1998</v>
      </c>
      <c r="Q643" s="45" t="str">
        <f>VLOOKUP(P643,'[1]PLAN DE ACCION 2017'!$Q$18:$R$1102,2,0)</f>
        <v>RENDICIONES DE CUENTAS DE NIÑOS, NIÑAS, ADOLESCENTES Y JÓVENES REALIZADAS</v>
      </c>
      <c r="R643" s="49">
        <v>320000000</v>
      </c>
      <c r="S643" s="45" t="s">
        <v>2000</v>
      </c>
      <c r="T643" s="50" t="s">
        <v>3027</v>
      </c>
      <c r="U643" s="51">
        <v>3</v>
      </c>
      <c r="V643" s="52">
        <v>43132</v>
      </c>
      <c r="W643" s="53">
        <v>10</v>
      </c>
      <c r="X643" s="43" t="s">
        <v>2959</v>
      </c>
      <c r="Y643" s="31">
        <f t="shared" si="9"/>
        <v>210000000</v>
      </c>
      <c r="Z643" s="31">
        <v>210000000</v>
      </c>
      <c r="AA643" s="31">
        <v>0</v>
      </c>
      <c r="AB643" s="54">
        <v>0</v>
      </c>
    </row>
    <row r="644" spans="1:28" s="30" customFormat="1" ht="40.799999999999997" hidden="1" x14ac:dyDescent="0.25">
      <c r="A644" s="43" t="s">
        <v>64</v>
      </c>
      <c r="B644" s="44" t="s">
        <v>84</v>
      </c>
      <c r="C644" s="45" t="s">
        <v>43</v>
      </c>
      <c r="D644" s="45" t="s">
        <v>1046</v>
      </c>
      <c r="E644" s="45" t="s">
        <v>1047</v>
      </c>
      <c r="F644" s="44">
        <v>540</v>
      </c>
      <c r="G644" s="46" t="s">
        <v>1048</v>
      </c>
      <c r="H644" s="45" t="s">
        <v>1049</v>
      </c>
      <c r="I644" s="44" t="s">
        <v>90</v>
      </c>
      <c r="J644" s="1">
        <v>8</v>
      </c>
      <c r="K644" s="1">
        <v>8</v>
      </c>
      <c r="L644" s="47">
        <v>2</v>
      </c>
      <c r="M644" s="1"/>
      <c r="N644" s="43" t="s">
        <v>1050</v>
      </c>
      <c r="O644" s="45" t="s">
        <v>1051</v>
      </c>
      <c r="P644" s="48" t="s">
        <v>1052</v>
      </c>
      <c r="Q644" s="45" t="str">
        <f>VLOOKUP(P644,'[1]PLAN DE ACCION 2017'!$Q$18:$R$1102,2,0)</f>
        <v>Lograr la confinanciación de ocho (8) proyectos o iniciativas de las diferentes instancias de la Gobernación, a través de la gestión con cooperantes nacionales e internacionales.</v>
      </c>
      <c r="R644" s="49">
        <v>160000000</v>
      </c>
      <c r="S644" s="45" t="s">
        <v>2839</v>
      </c>
      <c r="T644" s="50" t="s">
        <v>2979</v>
      </c>
      <c r="U644" s="51">
        <v>0</v>
      </c>
      <c r="V644" s="52">
        <v>43101</v>
      </c>
      <c r="W644" s="53">
        <v>12</v>
      </c>
      <c r="X644" s="43" t="s">
        <v>899</v>
      </c>
      <c r="Y644" s="31">
        <f t="shared" si="9"/>
        <v>21750000</v>
      </c>
      <c r="Z644" s="31">
        <v>21750000</v>
      </c>
      <c r="AA644" s="31">
        <v>0</v>
      </c>
      <c r="AB644" s="54">
        <v>0</v>
      </c>
    </row>
    <row r="645" spans="1:28" s="30" customFormat="1" ht="40.799999999999997" hidden="1" x14ac:dyDescent="0.25">
      <c r="A645" s="43" t="s">
        <v>64</v>
      </c>
      <c r="B645" s="44" t="s">
        <v>84</v>
      </c>
      <c r="C645" s="45" t="s">
        <v>43</v>
      </c>
      <c r="D645" s="45" t="s">
        <v>1046</v>
      </c>
      <c r="E645" s="45" t="s">
        <v>1047</v>
      </c>
      <c r="F645" s="44">
        <v>540</v>
      </c>
      <c r="G645" s="46" t="s">
        <v>1048</v>
      </c>
      <c r="H645" s="45" t="s">
        <v>1049</v>
      </c>
      <c r="I645" s="44" t="s">
        <v>90</v>
      </c>
      <c r="J645" s="1">
        <v>8</v>
      </c>
      <c r="K645" s="1">
        <v>8</v>
      </c>
      <c r="L645" s="47">
        <v>2</v>
      </c>
      <c r="M645" s="1"/>
      <c r="N645" s="43" t="s">
        <v>1050</v>
      </c>
      <c r="O645" s="45" t="s">
        <v>1051</v>
      </c>
      <c r="P645" s="48" t="s">
        <v>1052</v>
      </c>
      <c r="Q645" s="45" t="str">
        <f>VLOOKUP(P645,'[1]PLAN DE ACCION 2017'!$Q$18:$R$1102,2,0)</f>
        <v>Lograr la confinanciación de ocho (8) proyectos o iniciativas de las diferentes instancias de la Gobernación, a través de la gestión con cooperantes nacionales e internacionales.</v>
      </c>
      <c r="R645" s="49">
        <v>160000000</v>
      </c>
      <c r="S645" s="45" t="s">
        <v>1053</v>
      </c>
      <c r="T645" s="50" t="s">
        <v>2979</v>
      </c>
      <c r="U645" s="51">
        <v>0</v>
      </c>
      <c r="V645" s="52">
        <v>43101</v>
      </c>
      <c r="W645" s="53">
        <v>12</v>
      </c>
      <c r="X645" s="43" t="s">
        <v>899</v>
      </c>
      <c r="Y645" s="31">
        <f t="shared" si="9"/>
        <v>108250000</v>
      </c>
      <c r="Z645" s="31">
        <v>108250000</v>
      </c>
      <c r="AA645" s="31">
        <v>0</v>
      </c>
      <c r="AB645" s="54">
        <v>0</v>
      </c>
    </row>
    <row r="646" spans="1:28" s="30" customFormat="1" ht="51" hidden="1" x14ac:dyDescent="0.25">
      <c r="A646" s="43" t="s">
        <v>64</v>
      </c>
      <c r="B646" s="44" t="s">
        <v>84</v>
      </c>
      <c r="C646" s="45" t="s">
        <v>43</v>
      </c>
      <c r="D646" s="45" t="s">
        <v>1046</v>
      </c>
      <c r="E646" s="45" t="s">
        <v>1047</v>
      </c>
      <c r="F646" s="44">
        <v>540</v>
      </c>
      <c r="G646" s="46" t="s">
        <v>1048</v>
      </c>
      <c r="H646" s="45" t="s">
        <v>1049</v>
      </c>
      <c r="I646" s="44" t="s">
        <v>90</v>
      </c>
      <c r="J646" s="1">
        <v>8</v>
      </c>
      <c r="K646" s="1">
        <v>8</v>
      </c>
      <c r="L646" s="47">
        <v>2</v>
      </c>
      <c r="M646" s="1"/>
      <c r="N646" s="43" t="s">
        <v>1050</v>
      </c>
      <c r="O646" s="45" t="s">
        <v>1051</v>
      </c>
      <c r="P646" s="48" t="s">
        <v>1052</v>
      </c>
      <c r="Q646" s="45" t="str">
        <f>VLOOKUP(P646,'[1]PLAN DE ACCION 2017'!$Q$18:$R$1102,2,0)</f>
        <v>Lograr la confinanciación de ocho (8) proyectos o iniciativas de las diferentes instancias de la Gobernación, a través de la gestión con cooperantes nacionales e internacionales.</v>
      </c>
      <c r="R646" s="49">
        <v>160000000</v>
      </c>
      <c r="S646" s="45" t="s">
        <v>2838</v>
      </c>
      <c r="T646" s="50" t="s">
        <v>2979</v>
      </c>
      <c r="U646" s="51">
        <v>0</v>
      </c>
      <c r="V646" s="52">
        <v>43101</v>
      </c>
      <c r="W646" s="53">
        <v>12</v>
      </c>
      <c r="X646" s="43" t="s">
        <v>899</v>
      </c>
      <c r="Y646" s="31">
        <f t="shared" si="9"/>
        <v>30000000</v>
      </c>
      <c r="Z646" s="31">
        <v>30000000</v>
      </c>
      <c r="AA646" s="31">
        <v>0</v>
      </c>
      <c r="AB646" s="54">
        <v>0</v>
      </c>
    </row>
    <row r="647" spans="1:28" s="30" customFormat="1" ht="61.2" hidden="1" x14ac:dyDescent="0.25">
      <c r="A647" s="43" t="s">
        <v>64</v>
      </c>
      <c r="B647" s="44" t="s">
        <v>84</v>
      </c>
      <c r="C647" s="45" t="s">
        <v>43</v>
      </c>
      <c r="D647" s="45" t="s">
        <v>1046</v>
      </c>
      <c r="E647" s="45" t="s">
        <v>1047</v>
      </c>
      <c r="F647" s="44">
        <v>541</v>
      </c>
      <c r="G647" s="46" t="s">
        <v>1054</v>
      </c>
      <c r="H647" s="45" t="s">
        <v>1055</v>
      </c>
      <c r="I647" s="44" t="s">
        <v>90</v>
      </c>
      <c r="J647" s="1">
        <v>16</v>
      </c>
      <c r="K647" s="1">
        <v>12</v>
      </c>
      <c r="L647" s="47">
        <v>4</v>
      </c>
      <c r="M647" s="1"/>
      <c r="N647" s="43" t="s">
        <v>1050</v>
      </c>
      <c r="O647" s="45" t="s">
        <v>1051</v>
      </c>
      <c r="P647" s="48" t="s">
        <v>1056</v>
      </c>
      <c r="Q647" s="45" t="str">
        <f>VLOOKUP(P647,'[1]PLAN DE ACCION 2017'!$Q$18:$R$1102,2,0)</f>
        <v>Lograr la cooperación técnica para fortalecer 16 proyectos o iniciativas de las diferentes instancias de la gobernación, a través de la transferencia de técnicas, tecnologías, conocimientos, habilidades o experiencias de entidades públicas o privadas del orden nacional e internacional.</v>
      </c>
      <c r="R647" s="49">
        <v>160000000</v>
      </c>
      <c r="S647" s="45" t="s">
        <v>2839</v>
      </c>
      <c r="T647" s="50" t="s">
        <v>2979</v>
      </c>
      <c r="U647" s="51">
        <v>0</v>
      </c>
      <c r="V647" s="52">
        <v>43101</v>
      </c>
      <c r="W647" s="53">
        <v>12</v>
      </c>
      <c r="X647" s="43" t="s">
        <v>899</v>
      </c>
      <c r="Y647" s="31">
        <f t="shared" si="9"/>
        <v>35250000</v>
      </c>
      <c r="Z647" s="31">
        <v>35250000</v>
      </c>
      <c r="AA647" s="31">
        <v>0</v>
      </c>
      <c r="AB647" s="54">
        <v>0</v>
      </c>
    </row>
    <row r="648" spans="1:28" s="30" customFormat="1" ht="61.2" hidden="1" x14ac:dyDescent="0.25">
      <c r="A648" s="43" t="s">
        <v>64</v>
      </c>
      <c r="B648" s="44" t="s">
        <v>84</v>
      </c>
      <c r="C648" s="45" t="s">
        <v>43</v>
      </c>
      <c r="D648" s="45" t="s">
        <v>1046</v>
      </c>
      <c r="E648" s="45" t="s">
        <v>1047</v>
      </c>
      <c r="F648" s="44">
        <v>541</v>
      </c>
      <c r="G648" s="46" t="s">
        <v>1054</v>
      </c>
      <c r="H648" s="45" t="s">
        <v>1055</v>
      </c>
      <c r="I648" s="44" t="s">
        <v>90</v>
      </c>
      <c r="J648" s="1">
        <v>16</v>
      </c>
      <c r="K648" s="1">
        <v>12</v>
      </c>
      <c r="L648" s="47">
        <v>4</v>
      </c>
      <c r="M648" s="1"/>
      <c r="N648" s="43" t="s">
        <v>1050</v>
      </c>
      <c r="O648" s="45" t="s">
        <v>1051</v>
      </c>
      <c r="P648" s="48" t="s">
        <v>1056</v>
      </c>
      <c r="Q648" s="45" t="str">
        <f>VLOOKUP(P648,'[1]PLAN DE ACCION 2017'!$Q$18:$R$1102,2,0)</f>
        <v>Lograr la cooperación técnica para fortalecer 16 proyectos o iniciativas de las diferentes instancias de la gobernación, a través de la transferencia de técnicas, tecnologías, conocimientos, habilidades o experiencias de entidades públicas o privadas del orden nacional e internacional.</v>
      </c>
      <c r="R648" s="49">
        <v>160000000</v>
      </c>
      <c r="S648" s="45" t="s">
        <v>1057</v>
      </c>
      <c r="T648" s="50" t="s">
        <v>2979</v>
      </c>
      <c r="U648" s="51">
        <v>0</v>
      </c>
      <c r="V648" s="52">
        <v>43101</v>
      </c>
      <c r="W648" s="53">
        <v>12</v>
      </c>
      <c r="X648" s="43" t="s">
        <v>899</v>
      </c>
      <c r="Y648" s="31">
        <f t="shared" si="9"/>
        <v>124750000</v>
      </c>
      <c r="Z648" s="31">
        <v>124750000</v>
      </c>
      <c r="AA648" s="31">
        <v>0</v>
      </c>
      <c r="AB648" s="54">
        <v>0</v>
      </c>
    </row>
    <row r="649" spans="1:28" s="30" customFormat="1" ht="30.6" hidden="1" x14ac:dyDescent="0.25">
      <c r="A649" s="43" t="s">
        <v>64</v>
      </c>
      <c r="B649" s="44" t="s">
        <v>84</v>
      </c>
      <c r="C649" s="45" t="s">
        <v>43</v>
      </c>
      <c r="D649" s="45" t="s">
        <v>1046</v>
      </c>
      <c r="E649" s="45" t="s">
        <v>1047</v>
      </c>
      <c r="F649" s="44">
        <v>542</v>
      </c>
      <c r="G649" s="46" t="s">
        <v>1058</v>
      </c>
      <c r="H649" s="45" t="s">
        <v>1059</v>
      </c>
      <c r="I649" s="44" t="s">
        <v>90</v>
      </c>
      <c r="J649" s="1">
        <v>1</v>
      </c>
      <c r="K649" s="1">
        <v>0.7</v>
      </c>
      <c r="L649" s="47">
        <v>0.2</v>
      </c>
      <c r="M649" s="1"/>
      <c r="N649" s="43" t="s">
        <v>1050</v>
      </c>
      <c r="O649" s="45" t="s">
        <v>1051</v>
      </c>
      <c r="P649" s="48" t="s">
        <v>1060</v>
      </c>
      <c r="Q649" s="45" t="str">
        <f>VLOOKUP(P649,'[1]PLAN DE ACCION 2017'!$Q$18:$R$1102,2,0)</f>
        <v>Formular y desarrollar la estrategia de cooperación internacional y nacional para el departamento durante el cuatrienio.</v>
      </c>
      <c r="R649" s="49">
        <v>25000000</v>
      </c>
      <c r="S649" s="45" t="s">
        <v>1061</v>
      </c>
      <c r="T649" s="50" t="s">
        <v>2979</v>
      </c>
      <c r="U649" s="51">
        <v>0</v>
      </c>
      <c r="V649" s="52">
        <v>43101</v>
      </c>
      <c r="W649" s="53">
        <v>12</v>
      </c>
      <c r="X649" s="43" t="s">
        <v>899</v>
      </c>
      <c r="Y649" s="31">
        <f t="shared" si="9"/>
        <v>25000000</v>
      </c>
      <c r="Z649" s="31">
        <v>25000000</v>
      </c>
      <c r="AA649" s="31">
        <v>0</v>
      </c>
      <c r="AB649" s="54">
        <v>0</v>
      </c>
    </row>
    <row r="650" spans="1:28" s="30" customFormat="1" ht="40.799999999999997" hidden="1" x14ac:dyDescent="0.25">
      <c r="A650" s="43" t="s">
        <v>64</v>
      </c>
      <c r="B650" s="44" t="s">
        <v>84</v>
      </c>
      <c r="C650" s="45" t="s">
        <v>43</v>
      </c>
      <c r="D650" s="45" t="s">
        <v>1046</v>
      </c>
      <c r="E650" s="45" t="s">
        <v>1047</v>
      </c>
      <c r="F650" s="44">
        <v>543</v>
      </c>
      <c r="G650" s="46" t="s">
        <v>1063</v>
      </c>
      <c r="H650" s="45" t="s">
        <v>1064</v>
      </c>
      <c r="I650" s="44" t="s">
        <v>90</v>
      </c>
      <c r="J650" s="1">
        <v>120</v>
      </c>
      <c r="K650" s="1">
        <v>109</v>
      </c>
      <c r="L650" s="47">
        <v>30</v>
      </c>
      <c r="M650" s="1"/>
      <c r="N650" s="43" t="s">
        <v>1050</v>
      </c>
      <c r="O650" s="45" t="s">
        <v>1051</v>
      </c>
      <c r="P650" s="48" t="s">
        <v>1065</v>
      </c>
      <c r="Q650" s="45" t="str">
        <f>VLOOKUP(P650,'[1]PLAN DE ACCION 2017'!$Q$18:$R$1102,2,0)</f>
        <v>Capacitar 120 actores municipales del departamento durante el cuatrienio en habilidades de gestión de cooperación internacional y enlace institucional</v>
      </c>
      <c r="R650" s="49">
        <v>62000000</v>
      </c>
      <c r="S650" s="45" t="s">
        <v>1066</v>
      </c>
      <c r="T650" s="50" t="s">
        <v>2979</v>
      </c>
      <c r="U650" s="51">
        <v>0</v>
      </c>
      <c r="V650" s="52">
        <v>43101</v>
      </c>
      <c r="W650" s="53">
        <v>12</v>
      </c>
      <c r="X650" s="43" t="s">
        <v>1067</v>
      </c>
      <c r="Y650" s="31">
        <f t="shared" si="9"/>
        <v>62000000</v>
      </c>
      <c r="Z650" s="31">
        <v>62000000</v>
      </c>
      <c r="AA650" s="31">
        <v>0</v>
      </c>
      <c r="AB650" s="54">
        <v>0</v>
      </c>
    </row>
    <row r="651" spans="1:28" s="30" customFormat="1" ht="51" hidden="1" x14ac:dyDescent="0.25">
      <c r="A651" s="43" t="s">
        <v>64</v>
      </c>
      <c r="B651" s="44" t="s">
        <v>84</v>
      </c>
      <c r="C651" s="45" t="s">
        <v>43</v>
      </c>
      <c r="D651" s="45" t="s">
        <v>1046</v>
      </c>
      <c r="E651" s="45" t="s">
        <v>1047</v>
      </c>
      <c r="F651" s="44">
        <v>544</v>
      </c>
      <c r="G651" s="46" t="s">
        <v>1068</v>
      </c>
      <c r="H651" s="45" t="s">
        <v>1069</v>
      </c>
      <c r="I651" s="44" t="s">
        <v>90</v>
      </c>
      <c r="J651" s="1">
        <v>100</v>
      </c>
      <c r="K651" s="1">
        <v>88</v>
      </c>
      <c r="L651" s="47">
        <v>11</v>
      </c>
      <c r="M651" s="1"/>
      <c r="N651" s="43" t="s">
        <v>1050</v>
      </c>
      <c r="O651" s="45" t="s">
        <v>1051</v>
      </c>
      <c r="P651" s="48" t="s">
        <v>1070</v>
      </c>
      <c r="Q651" s="45" t="str">
        <f>VLOOKUP(P651,'[1]PLAN DE ACCION 2017'!$Q$18:$R$1102,2,0)</f>
        <v>Propiciar la capacitación de 100 personas a través de becas o cursos cortos ofertados por entidades de cooperación internacional con el fin de replicar el conocimiento en el departamento.</v>
      </c>
      <c r="R651" s="49">
        <v>10000000</v>
      </c>
      <c r="S651" s="45" t="s">
        <v>2840</v>
      </c>
      <c r="T651" s="50" t="s">
        <v>2979</v>
      </c>
      <c r="U651" s="51">
        <v>0</v>
      </c>
      <c r="V651" s="52">
        <v>43101</v>
      </c>
      <c r="W651" s="53">
        <v>12</v>
      </c>
      <c r="X651" s="43" t="s">
        <v>1062</v>
      </c>
      <c r="Y651" s="31">
        <f t="shared" si="9"/>
        <v>10000000</v>
      </c>
      <c r="Z651" s="31">
        <v>10000000</v>
      </c>
      <c r="AA651" s="31">
        <v>0</v>
      </c>
      <c r="AB651" s="54">
        <v>0</v>
      </c>
    </row>
    <row r="652" spans="1:28" s="30" customFormat="1" ht="40.799999999999997" hidden="1" x14ac:dyDescent="0.25">
      <c r="A652" s="43" t="s">
        <v>64</v>
      </c>
      <c r="B652" s="44" t="s">
        <v>84</v>
      </c>
      <c r="C652" s="45" t="s">
        <v>43</v>
      </c>
      <c r="D652" s="45" t="s">
        <v>1046</v>
      </c>
      <c r="E652" s="45" t="s">
        <v>1047</v>
      </c>
      <c r="F652" s="44">
        <v>545</v>
      </c>
      <c r="G652" s="46" t="s">
        <v>1071</v>
      </c>
      <c r="H652" s="45" t="s">
        <v>1072</v>
      </c>
      <c r="I652" s="44" t="s">
        <v>90</v>
      </c>
      <c r="J652" s="1">
        <v>100</v>
      </c>
      <c r="K652" s="1">
        <v>39</v>
      </c>
      <c r="L652" s="47">
        <v>30</v>
      </c>
      <c r="M652" s="1"/>
      <c r="N652" s="43" t="s">
        <v>1050</v>
      </c>
      <c r="O652" s="45" t="s">
        <v>1051</v>
      </c>
      <c r="P652" s="48" t="s">
        <v>1073</v>
      </c>
      <c r="Q652" s="45" t="str">
        <f>VLOOKUP(P652,'[1]PLAN DE ACCION 2017'!$Q$18:$R$1102,2,0)</f>
        <v>Construir un banco de 100 buenas prácticas del orden nacional e internacional, durante el cuatrienio, que sirvan como guía y referente para el Departamento.</v>
      </c>
      <c r="R652" s="49">
        <v>80000000</v>
      </c>
      <c r="S652" s="45" t="s">
        <v>1074</v>
      </c>
      <c r="T652" s="50" t="s">
        <v>2979</v>
      </c>
      <c r="U652" s="51">
        <v>0</v>
      </c>
      <c r="V652" s="52">
        <v>43101</v>
      </c>
      <c r="W652" s="53">
        <v>12</v>
      </c>
      <c r="X652" s="43" t="s">
        <v>1062</v>
      </c>
      <c r="Y652" s="31">
        <f t="shared" si="9"/>
        <v>80000000</v>
      </c>
      <c r="Z652" s="31">
        <v>80000000</v>
      </c>
      <c r="AA652" s="31">
        <v>0</v>
      </c>
      <c r="AB652" s="54">
        <v>0</v>
      </c>
    </row>
    <row r="653" spans="1:28" s="30" customFormat="1" ht="40.799999999999997" hidden="1" x14ac:dyDescent="0.25">
      <c r="A653" s="43" t="s">
        <v>64</v>
      </c>
      <c r="B653" s="44" t="s">
        <v>84</v>
      </c>
      <c r="C653" s="45" t="s">
        <v>43</v>
      </c>
      <c r="D653" s="45" t="s">
        <v>1046</v>
      </c>
      <c r="E653" s="45" t="s">
        <v>1047</v>
      </c>
      <c r="F653" s="44">
        <v>547</v>
      </c>
      <c r="G653" s="46" t="s">
        <v>1075</v>
      </c>
      <c r="H653" s="45" t="s">
        <v>1076</v>
      </c>
      <c r="I653" s="44" t="s">
        <v>90</v>
      </c>
      <c r="J653" s="1">
        <v>1</v>
      </c>
      <c r="K653" s="1">
        <v>0.7</v>
      </c>
      <c r="L653" s="47">
        <v>0.2</v>
      </c>
      <c r="M653" s="1"/>
      <c r="N653" s="43" t="s">
        <v>1050</v>
      </c>
      <c r="O653" s="45" t="s">
        <v>1051</v>
      </c>
      <c r="P653" s="48" t="s">
        <v>1077</v>
      </c>
      <c r="Q653" s="45" t="str">
        <f>VLOOKUP(P653,'[1]PLAN DE ACCION 2017'!$Q$18:$R$1102,2,0)</f>
        <v>Diseñar e implementar una estrategia de cooperación internacional para fortalecer el desarrollo del bilinguismo en el Departamento.</v>
      </c>
      <c r="R653" s="49">
        <v>40000000</v>
      </c>
      <c r="S653" s="45" t="s">
        <v>1078</v>
      </c>
      <c r="T653" s="50" t="s">
        <v>2979</v>
      </c>
      <c r="U653" s="51">
        <v>0</v>
      </c>
      <c r="V653" s="52">
        <v>43101</v>
      </c>
      <c r="W653" s="53">
        <v>12</v>
      </c>
      <c r="X653" s="43" t="s">
        <v>1062</v>
      </c>
      <c r="Y653" s="31">
        <f t="shared" si="9"/>
        <v>40000000</v>
      </c>
      <c r="Z653" s="31">
        <v>40000000</v>
      </c>
      <c r="AA653" s="31">
        <v>0</v>
      </c>
      <c r="AB653" s="54">
        <v>0</v>
      </c>
    </row>
    <row r="654" spans="1:28" s="30" customFormat="1" ht="40.799999999999997" hidden="1" x14ac:dyDescent="0.25">
      <c r="A654" s="43" t="s">
        <v>65</v>
      </c>
      <c r="B654" s="44" t="s">
        <v>84</v>
      </c>
      <c r="C654" s="45" t="s">
        <v>43</v>
      </c>
      <c r="D654" s="45" t="s">
        <v>156</v>
      </c>
      <c r="E654" s="45" t="s">
        <v>157</v>
      </c>
      <c r="F654" s="44">
        <v>562</v>
      </c>
      <c r="G654" s="46" t="s">
        <v>1873</v>
      </c>
      <c r="H654" s="45" t="s">
        <v>1874</v>
      </c>
      <c r="I654" s="44" t="s">
        <v>146</v>
      </c>
      <c r="J654" s="1">
        <v>100</v>
      </c>
      <c r="K654" s="1">
        <v>0</v>
      </c>
      <c r="L654" s="47">
        <v>50</v>
      </c>
      <c r="M654" s="1"/>
      <c r="N654" s="43" t="s">
        <v>1875</v>
      </c>
      <c r="O654" s="45" t="s">
        <v>1876</v>
      </c>
      <c r="P654" s="48" t="s">
        <v>2635</v>
      </c>
      <c r="Q654" s="45" t="str">
        <f>VLOOKUP(P654,'[1]PLAN DE ACCION 2017'!$Q$18:$R$1102,2,0)</f>
        <v>SISTEMA CON INFORMACION INTEGRADA</v>
      </c>
      <c r="R654" s="49">
        <v>115000000</v>
      </c>
      <c r="S654" s="45" t="s">
        <v>2841</v>
      </c>
      <c r="T654" s="50" t="s">
        <v>2979</v>
      </c>
      <c r="U654" s="51">
        <v>1</v>
      </c>
      <c r="V654" s="52">
        <v>43101</v>
      </c>
      <c r="W654" s="53">
        <v>12</v>
      </c>
      <c r="X654" s="43" t="s">
        <v>2105</v>
      </c>
      <c r="Y654" s="31">
        <f t="shared" si="9"/>
        <v>115000000</v>
      </c>
      <c r="Z654" s="31">
        <v>115000000</v>
      </c>
      <c r="AA654" s="31">
        <v>0</v>
      </c>
      <c r="AB654" s="54">
        <v>0</v>
      </c>
    </row>
    <row r="655" spans="1:28" s="30" customFormat="1" ht="40.799999999999997" hidden="1" x14ac:dyDescent="0.25">
      <c r="A655" s="43" t="s">
        <v>65</v>
      </c>
      <c r="B655" s="44" t="s">
        <v>84</v>
      </c>
      <c r="C655" s="45" t="s">
        <v>43</v>
      </c>
      <c r="D655" s="45" t="s">
        <v>111</v>
      </c>
      <c r="E655" s="45" t="s">
        <v>112</v>
      </c>
      <c r="F655" s="44">
        <v>587</v>
      </c>
      <c r="G655" s="46" t="s">
        <v>2106</v>
      </c>
      <c r="H655" s="45" t="s">
        <v>2107</v>
      </c>
      <c r="I655" s="44" t="s">
        <v>90</v>
      </c>
      <c r="J655" s="1">
        <v>5</v>
      </c>
      <c r="K655" s="1">
        <v>5.5</v>
      </c>
      <c r="L655" s="47">
        <v>5</v>
      </c>
      <c r="M655" s="1"/>
      <c r="N655" s="43" t="s">
        <v>2108</v>
      </c>
      <c r="O655" s="45" t="s">
        <v>2109</v>
      </c>
      <c r="P655" s="48" t="s">
        <v>2110</v>
      </c>
      <c r="Q655" s="45" t="str">
        <f>VLOOKUP(P655,'[1]PLAN DE ACCION 2017'!$Q$18:$R$1102,2,0)</f>
        <v>INFRAESTRUCTURA RED TRONCAL IMPLEMENTADA</v>
      </c>
      <c r="R655" s="49">
        <v>490000000</v>
      </c>
      <c r="S655" s="45" t="s">
        <v>2111</v>
      </c>
      <c r="T655" s="50" t="s">
        <v>3019</v>
      </c>
      <c r="U655" s="51">
        <v>1</v>
      </c>
      <c r="V655" s="52">
        <v>43101</v>
      </c>
      <c r="W655" s="53">
        <v>12</v>
      </c>
      <c r="X655" s="43" t="s">
        <v>2112</v>
      </c>
      <c r="Y655" s="31">
        <f t="shared" si="9"/>
        <v>435140780</v>
      </c>
      <c r="Z655" s="31">
        <v>435140780</v>
      </c>
      <c r="AA655" s="31">
        <v>0</v>
      </c>
      <c r="AB655" s="54">
        <v>0</v>
      </c>
    </row>
    <row r="656" spans="1:28" s="30" customFormat="1" ht="40.799999999999997" hidden="1" x14ac:dyDescent="0.25">
      <c r="A656" s="43" t="s">
        <v>65</v>
      </c>
      <c r="B656" s="44" t="s">
        <v>84</v>
      </c>
      <c r="C656" s="45" t="s">
        <v>43</v>
      </c>
      <c r="D656" s="45" t="s">
        <v>111</v>
      </c>
      <c r="E656" s="45" t="s">
        <v>112</v>
      </c>
      <c r="F656" s="44">
        <v>587</v>
      </c>
      <c r="G656" s="46" t="s">
        <v>2106</v>
      </c>
      <c r="H656" s="45" t="s">
        <v>2107</v>
      </c>
      <c r="I656" s="44" t="s">
        <v>90</v>
      </c>
      <c r="J656" s="1">
        <v>5</v>
      </c>
      <c r="K656" s="1">
        <v>5.5</v>
      </c>
      <c r="L656" s="47">
        <v>5</v>
      </c>
      <c r="M656" s="1"/>
      <c r="N656" s="43" t="s">
        <v>2108</v>
      </c>
      <c r="O656" s="45" t="s">
        <v>2109</v>
      </c>
      <c r="P656" s="48" t="s">
        <v>2110</v>
      </c>
      <c r="Q656" s="45" t="str">
        <f>VLOOKUP(P656,'[1]PLAN DE ACCION 2017'!$Q$18:$R$1102,2,0)</f>
        <v>INFRAESTRUCTURA RED TRONCAL IMPLEMENTADA</v>
      </c>
      <c r="R656" s="49">
        <v>490000000</v>
      </c>
      <c r="S656" s="45" t="s">
        <v>2845</v>
      </c>
      <c r="T656" s="50" t="s">
        <v>3021</v>
      </c>
      <c r="U656" s="51">
        <v>1</v>
      </c>
      <c r="V656" s="52">
        <v>43101</v>
      </c>
      <c r="W656" s="53">
        <v>12</v>
      </c>
      <c r="X656" s="43" t="s">
        <v>2112</v>
      </c>
      <c r="Y656" s="31">
        <f t="shared" si="9"/>
        <v>54859220</v>
      </c>
      <c r="Z656" s="31">
        <v>54859220</v>
      </c>
      <c r="AA656" s="31">
        <v>0</v>
      </c>
      <c r="AB656" s="54">
        <v>0</v>
      </c>
    </row>
    <row r="657" spans="1:28" s="30" customFormat="1" ht="40.799999999999997" hidden="1" x14ac:dyDescent="0.25">
      <c r="A657" s="43" t="s">
        <v>65</v>
      </c>
      <c r="B657" s="44" t="s">
        <v>84</v>
      </c>
      <c r="C657" s="45" t="s">
        <v>43</v>
      </c>
      <c r="D657" s="45" t="s">
        <v>111</v>
      </c>
      <c r="E657" s="45" t="s">
        <v>112</v>
      </c>
      <c r="F657" s="44">
        <v>587</v>
      </c>
      <c r="G657" s="46" t="s">
        <v>2106</v>
      </c>
      <c r="H657" s="45" t="s">
        <v>2107</v>
      </c>
      <c r="I657" s="44" t="s">
        <v>90</v>
      </c>
      <c r="J657" s="1">
        <v>5</v>
      </c>
      <c r="K657" s="1">
        <v>5.5</v>
      </c>
      <c r="L657" s="47">
        <v>5</v>
      </c>
      <c r="M657" s="1"/>
      <c r="N657" s="43" t="s">
        <v>2108</v>
      </c>
      <c r="O657" s="45" t="s">
        <v>2109</v>
      </c>
      <c r="P657" s="48" t="s">
        <v>2113</v>
      </c>
      <c r="Q657" s="45" t="str">
        <f>VLOOKUP(P657,'[1]PLAN DE ACCION 2017'!$Q$18:$R$1102,2,0)</f>
        <v>INFRAESTRUCTURA USUARIO FINAL IMPLEMENTADA</v>
      </c>
      <c r="R657" s="49">
        <v>895433125</v>
      </c>
      <c r="S657" s="45" t="s">
        <v>2996</v>
      </c>
      <c r="T657" s="50" t="s">
        <v>3019</v>
      </c>
      <c r="U657" s="51">
        <v>1</v>
      </c>
      <c r="V657" s="52">
        <v>43101</v>
      </c>
      <c r="W657" s="53">
        <v>12</v>
      </c>
      <c r="X657" s="43" t="s">
        <v>2112</v>
      </c>
      <c r="Y657" s="31">
        <f t="shared" si="9"/>
        <v>100000000</v>
      </c>
      <c r="Z657" s="31">
        <v>100000000</v>
      </c>
      <c r="AA657" s="31">
        <v>0</v>
      </c>
      <c r="AB657" s="54">
        <v>0</v>
      </c>
    </row>
    <row r="658" spans="1:28" s="30" customFormat="1" ht="40.799999999999997" hidden="1" x14ac:dyDescent="0.25">
      <c r="A658" s="43" t="s">
        <v>65</v>
      </c>
      <c r="B658" s="44" t="s">
        <v>84</v>
      </c>
      <c r="C658" s="45" t="s">
        <v>43</v>
      </c>
      <c r="D658" s="45" t="s">
        <v>111</v>
      </c>
      <c r="E658" s="45" t="s">
        <v>112</v>
      </c>
      <c r="F658" s="44">
        <v>587</v>
      </c>
      <c r="G658" s="46" t="s">
        <v>2106</v>
      </c>
      <c r="H658" s="45" t="s">
        <v>2107</v>
      </c>
      <c r="I658" s="44" t="s">
        <v>90</v>
      </c>
      <c r="J658" s="1">
        <v>5</v>
      </c>
      <c r="K658" s="1">
        <v>5.5</v>
      </c>
      <c r="L658" s="47">
        <v>5</v>
      </c>
      <c r="M658" s="1"/>
      <c r="N658" s="43" t="s">
        <v>2108</v>
      </c>
      <c r="O658" s="45" t="s">
        <v>2109</v>
      </c>
      <c r="P658" s="48" t="s">
        <v>2113</v>
      </c>
      <c r="Q658" s="45" t="str">
        <f>VLOOKUP(P658,'[1]PLAN DE ACCION 2017'!$Q$18:$R$1102,2,0)</f>
        <v>INFRAESTRUCTURA USUARIO FINAL IMPLEMENTADA</v>
      </c>
      <c r="R658" s="49">
        <v>895433125</v>
      </c>
      <c r="S658" s="45" t="s">
        <v>2114</v>
      </c>
      <c r="T658" s="50" t="s">
        <v>3019</v>
      </c>
      <c r="U658" s="51">
        <v>1</v>
      </c>
      <c r="V658" s="52">
        <v>43101</v>
      </c>
      <c r="W658" s="53">
        <v>12</v>
      </c>
      <c r="X658" s="43" t="s">
        <v>2105</v>
      </c>
      <c r="Y658" s="31">
        <f t="shared" si="9"/>
        <v>715433125</v>
      </c>
      <c r="Z658" s="31">
        <v>715433125</v>
      </c>
      <c r="AA658" s="31">
        <v>0</v>
      </c>
      <c r="AB658" s="54">
        <v>0</v>
      </c>
    </row>
    <row r="659" spans="1:28" s="30" customFormat="1" ht="40.799999999999997" hidden="1" x14ac:dyDescent="0.25">
      <c r="A659" s="43" t="s">
        <v>65</v>
      </c>
      <c r="B659" s="44" t="s">
        <v>84</v>
      </c>
      <c r="C659" s="45" t="s">
        <v>43</v>
      </c>
      <c r="D659" s="45" t="s">
        <v>111</v>
      </c>
      <c r="E659" s="45" t="s">
        <v>112</v>
      </c>
      <c r="F659" s="44">
        <v>587</v>
      </c>
      <c r="G659" s="46" t="s">
        <v>2106</v>
      </c>
      <c r="H659" s="45" t="s">
        <v>2107</v>
      </c>
      <c r="I659" s="44" t="s">
        <v>90</v>
      </c>
      <c r="J659" s="1">
        <v>5</v>
      </c>
      <c r="K659" s="1">
        <v>5.5</v>
      </c>
      <c r="L659" s="47">
        <v>5</v>
      </c>
      <c r="M659" s="1"/>
      <c r="N659" s="43" t="s">
        <v>2108</v>
      </c>
      <c r="O659" s="45" t="s">
        <v>2109</v>
      </c>
      <c r="P659" s="48" t="s">
        <v>2113</v>
      </c>
      <c r="Q659" s="45" t="str">
        <f>VLOOKUP(P659,'[1]PLAN DE ACCION 2017'!$Q$18:$R$1102,2,0)</f>
        <v>INFRAESTRUCTURA USUARIO FINAL IMPLEMENTADA</v>
      </c>
      <c r="R659" s="49">
        <v>895433125</v>
      </c>
      <c r="S659" s="45" t="s">
        <v>2846</v>
      </c>
      <c r="T659" s="50" t="s">
        <v>3019</v>
      </c>
      <c r="U659" s="51">
        <v>1</v>
      </c>
      <c r="V659" s="52">
        <v>43101</v>
      </c>
      <c r="W659" s="53">
        <v>12</v>
      </c>
      <c r="X659" s="43" t="s">
        <v>2112</v>
      </c>
      <c r="Y659" s="31">
        <f t="shared" ref="Y659:Y722" si="10">+Z659+AA659</f>
        <v>80000000</v>
      </c>
      <c r="Z659" s="31">
        <v>80000000</v>
      </c>
      <c r="AA659" s="31">
        <v>0</v>
      </c>
      <c r="AB659" s="54">
        <v>0</v>
      </c>
    </row>
    <row r="660" spans="1:28" s="30" customFormat="1" ht="30.6" hidden="1" x14ac:dyDescent="0.25">
      <c r="A660" s="43" t="s">
        <v>65</v>
      </c>
      <c r="B660" s="44" t="s">
        <v>84</v>
      </c>
      <c r="C660" s="45" t="s">
        <v>43</v>
      </c>
      <c r="D660" s="45" t="s">
        <v>111</v>
      </c>
      <c r="E660" s="45" t="s">
        <v>112</v>
      </c>
      <c r="F660" s="44">
        <v>588</v>
      </c>
      <c r="G660" s="46" t="s">
        <v>2115</v>
      </c>
      <c r="H660" s="45" t="s">
        <v>2116</v>
      </c>
      <c r="I660" s="44" t="s">
        <v>90</v>
      </c>
      <c r="J660" s="1">
        <v>120</v>
      </c>
      <c r="K660" s="1">
        <v>141</v>
      </c>
      <c r="L660" s="47">
        <v>11</v>
      </c>
      <c r="M660" s="1"/>
      <c r="N660" s="43" t="s">
        <v>2108</v>
      </c>
      <c r="O660" s="45" t="s">
        <v>2109</v>
      </c>
      <c r="P660" s="48" t="s">
        <v>2117</v>
      </c>
      <c r="Q660" s="45" t="str">
        <f>VLOOKUP(P660,'[1]PLAN DE ACCION 2017'!$Q$18:$R$1102,2,0)</f>
        <v>ZONAS WIFI IMPLEMENTADAS EN LOS MUNICIPIOS</v>
      </c>
      <c r="R660" s="49">
        <v>113474500</v>
      </c>
      <c r="S660" s="45" t="s">
        <v>2119</v>
      </c>
      <c r="T660" s="50" t="s">
        <v>3019</v>
      </c>
      <c r="U660" s="51">
        <v>1</v>
      </c>
      <c r="V660" s="52">
        <v>43101</v>
      </c>
      <c r="W660" s="53">
        <v>12</v>
      </c>
      <c r="X660" s="43" t="s">
        <v>2112</v>
      </c>
      <c r="Y660" s="31">
        <f t="shared" si="10"/>
        <v>113474500</v>
      </c>
      <c r="Z660" s="31">
        <v>113474500</v>
      </c>
      <c r="AA660" s="31">
        <v>0</v>
      </c>
      <c r="AB660" s="54">
        <v>0</v>
      </c>
    </row>
    <row r="661" spans="1:28" s="30" customFormat="1" ht="51" hidden="1" x14ac:dyDescent="0.25">
      <c r="A661" s="43" t="s">
        <v>65</v>
      </c>
      <c r="B661" s="44" t="s">
        <v>84</v>
      </c>
      <c r="C661" s="45" t="s">
        <v>43</v>
      </c>
      <c r="D661" s="45" t="s">
        <v>111</v>
      </c>
      <c r="E661" s="45" t="s">
        <v>112</v>
      </c>
      <c r="F661" s="44">
        <v>589</v>
      </c>
      <c r="G661" s="46" t="s">
        <v>3072</v>
      </c>
      <c r="H661" s="45" t="s">
        <v>3073</v>
      </c>
      <c r="I661" s="44" t="s">
        <v>90</v>
      </c>
      <c r="J661" s="1">
        <v>180</v>
      </c>
      <c r="K661" s="1">
        <v>46</v>
      </c>
      <c r="L661" s="47">
        <v>50</v>
      </c>
      <c r="M661" s="1"/>
      <c r="N661" s="43" t="s">
        <v>2108</v>
      </c>
      <c r="O661" s="45" t="s">
        <v>2109</v>
      </c>
      <c r="P661" s="48" t="s">
        <v>2118</v>
      </c>
      <c r="Q661" s="45" t="str">
        <f>VLOOKUP(P661,'[1]PLAN DE ACCION 2017'!$Q$18:$R$1102,2,0)</f>
        <v>COMUNICACIONES UNIFICADAS EN EL DEPARTAMENTO</v>
      </c>
      <c r="R661" s="49">
        <v>40000000</v>
      </c>
      <c r="S661" s="45" t="s">
        <v>2119</v>
      </c>
      <c r="T661" s="50" t="s">
        <v>3019</v>
      </c>
      <c r="U661" s="51">
        <v>1</v>
      </c>
      <c r="V661" s="52">
        <v>43101</v>
      </c>
      <c r="W661" s="53">
        <v>12</v>
      </c>
      <c r="X661" s="43" t="s">
        <v>2112</v>
      </c>
      <c r="Y661" s="31">
        <f t="shared" si="10"/>
        <v>40000000</v>
      </c>
      <c r="Z661" s="31">
        <v>40000000</v>
      </c>
      <c r="AA661" s="31">
        <v>0</v>
      </c>
      <c r="AB661" s="54">
        <v>0</v>
      </c>
    </row>
    <row r="662" spans="1:28" s="30" customFormat="1" ht="71.400000000000006" hidden="1" x14ac:dyDescent="0.25">
      <c r="A662" s="43" t="s">
        <v>65</v>
      </c>
      <c r="B662" s="44" t="s">
        <v>84</v>
      </c>
      <c r="C662" s="45" t="s">
        <v>43</v>
      </c>
      <c r="D662" s="45" t="s">
        <v>111</v>
      </c>
      <c r="E662" s="45" t="s">
        <v>112</v>
      </c>
      <c r="F662" s="44">
        <v>590</v>
      </c>
      <c r="G662" s="46" t="s">
        <v>2120</v>
      </c>
      <c r="H662" s="45" t="s">
        <v>2121</v>
      </c>
      <c r="I662" s="44" t="s">
        <v>146</v>
      </c>
      <c r="J662" s="1">
        <v>10</v>
      </c>
      <c r="K662" s="1">
        <v>11.4</v>
      </c>
      <c r="L662" s="47">
        <v>0</v>
      </c>
      <c r="M662" s="1"/>
      <c r="N662" s="43" t="s">
        <v>2122</v>
      </c>
      <c r="O662" s="45" t="s">
        <v>2123</v>
      </c>
      <c r="P662" s="48" t="s">
        <v>2124</v>
      </c>
      <c r="Q662" s="45" t="str">
        <f>VLOOKUP(P662,'[1]PLAN DE ACCION 2017'!$Q$18:$R$1102,2,0)</f>
        <v>INFRAESTRUCTURA DE PROCESAMIENTO, ALMACENAMIENTO Y RESPALDO DE DATOS IMPLEMENTADA</v>
      </c>
      <c r="R662" s="49">
        <v>20000000</v>
      </c>
      <c r="S662" s="45" t="s">
        <v>2125</v>
      </c>
      <c r="T662" s="50" t="s">
        <v>3021</v>
      </c>
      <c r="U662" s="51">
        <v>1</v>
      </c>
      <c r="V662" s="52">
        <v>43101</v>
      </c>
      <c r="W662" s="53">
        <v>12</v>
      </c>
      <c r="X662" s="43" t="s">
        <v>2112</v>
      </c>
      <c r="Y662" s="31">
        <f t="shared" si="10"/>
        <v>20000000</v>
      </c>
      <c r="Z662" s="31">
        <v>20000000</v>
      </c>
      <c r="AA662" s="31">
        <v>0</v>
      </c>
      <c r="AB662" s="54">
        <v>0</v>
      </c>
    </row>
    <row r="663" spans="1:28" s="30" customFormat="1" ht="71.400000000000006" hidden="1" x14ac:dyDescent="0.25">
      <c r="A663" s="43" t="s">
        <v>65</v>
      </c>
      <c r="B663" s="44" t="s">
        <v>84</v>
      </c>
      <c r="C663" s="45" t="s">
        <v>43</v>
      </c>
      <c r="D663" s="45" t="s">
        <v>111</v>
      </c>
      <c r="E663" s="45" t="s">
        <v>112</v>
      </c>
      <c r="F663" s="44">
        <v>591</v>
      </c>
      <c r="G663" s="46" t="s">
        <v>2126</v>
      </c>
      <c r="H663" s="45" t="s">
        <v>2127</v>
      </c>
      <c r="I663" s="44" t="s">
        <v>90</v>
      </c>
      <c r="J663" s="1">
        <v>1</v>
      </c>
      <c r="K663" s="1">
        <v>0.2</v>
      </c>
      <c r="L663" s="47">
        <v>0.3</v>
      </c>
      <c r="M663" s="1"/>
      <c r="N663" s="43" t="s">
        <v>2122</v>
      </c>
      <c r="O663" s="45" t="s">
        <v>2123</v>
      </c>
      <c r="P663" s="48" t="s">
        <v>2128</v>
      </c>
      <c r="Q663" s="45" t="str">
        <f>VLOOKUP(P663,'[1]PLAN DE ACCION 2017'!$Q$18:$R$1102,2,0)</f>
        <v>CENTRO ALTERNO EXTERNO IMPLEMENTADO</v>
      </c>
      <c r="R663" s="49">
        <v>1500000000</v>
      </c>
      <c r="S663" s="45" t="s">
        <v>2129</v>
      </c>
      <c r="T663" s="50" t="s">
        <v>3021</v>
      </c>
      <c r="U663" s="51">
        <v>1</v>
      </c>
      <c r="V663" s="52">
        <v>43101</v>
      </c>
      <c r="W663" s="53">
        <v>12</v>
      </c>
      <c r="X663" s="43" t="s">
        <v>2112</v>
      </c>
      <c r="Y663" s="31">
        <f t="shared" si="10"/>
        <v>1500000000</v>
      </c>
      <c r="Z663" s="31">
        <v>1500000000</v>
      </c>
      <c r="AA663" s="31">
        <v>0</v>
      </c>
      <c r="AB663" s="54">
        <v>0</v>
      </c>
    </row>
    <row r="664" spans="1:28" s="30" customFormat="1" ht="71.400000000000006" hidden="1" x14ac:dyDescent="0.25">
      <c r="A664" s="43" t="s">
        <v>65</v>
      </c>
      <c r="B664" s="44" t="s">
        <v>84</v>
      </c>
      <c r="C664" s="45" t="s">
        <v>43</v>
      </c>
      <c r="D664" s="45" t="s">
        <v>111</v>
      </c>
      <c r="E664" s="45" t="s">
        <v>112</v>
      </c>
      <c r="F664" s="44">
        <v>592</v>
      </c>
      <c r="G664" s="46" t="s">
        <v>2130</v>
      </c>
      <c r="H664" s="45" t="s">
        <v>2131</v>
      </c>
      <c r="I664" s="44" t="s">
        <v>90</v>
      </c>
      <c r="J664" s="1">
        <v>9</v>
      </c>
      <c r="K664" s="1">
        <v>6</v>
      </c>
      <c r="L664" s="47">
        <v>2</v>
      </c>
      <c r="M664" s="1"/>
      <c r="N664" s="43" t="s">
        <v>2122</v>
      </c>
      <c r="O664" s="45" t="s">
        <v>2123</v>
      </c>
      <c r="P664" s="48" t="s">
        <v>2132</v>
      </c>
      <c r="Q664" s="45" t="str">
        <f>VLOOKUP(P664,'[1]PLAN DE ACCION 2017'!$Q$18:$R$1102,2,0)</f>
        <v>LICENCIAMIENTO CORPORARTIVO DE SOFTWARE ACTUALIZADO</v>
      </c>
      <c r="R664" s="49">
        <v>578000000</v>
      </c>
      <c r="S664" s="45" t="s">
        <v>2134</v>
      </c>
      <c r="T664" s="50" t="s">
        <v>3021</v>
      </c>
      <c r="U664" s="51">
        <v>1</v>
      </c>
      <c r="V664" s="52">
        <v>43101</v>
      </c>
      <c r="W664" s="53">
        <v>12</v>
      </c>
      <c r="X664" s="43" t="s">
        <v>2112</v>
      </c>
      <c r="Y664" s="31">
        <f t="shared" si="10"/>
        <v>325000000</v>
      </c>
      <c r="Z664" s="31">
        <v>325000000</v>
      </c>
      <c r="AA664" s="31">
        <v>0</v>
      </c>
      <c r="AB664" s="54">
        <v>0</v>
      </c>
    </row>
    <row r="665" spans="1:28" s="30" customFormat="1" ht="71.400000000000006" hidden="1" x14ac:dyDescent="0.25">
      <c r="A665" s="43" t="s">
        <v>65</v>
      </c>
      <c r="B665" s="44" t="s">
        <v>84</v>
      </c>
      <c r="C665" s="45" t="s">
        <v>43</v>
      </c>
      <c r="D665" s="45" t="s">
        <v>111</v>
      </c>
      <c r="E665" s="45" t="s">
        <v>112</v>
      </c>
      <c r="F665" s="44">
        <v>592</v>
      </c>
      <c r="G665" s="46" t="s">
        <v>2130</v>
      </c>
      <c r="H665" s="45" t="s">
        <v>2131</v>
      </c>
      <c r="I665" s="44" t="s">
        <v>90</v>
      </c>
      <c r="J665" s="1">
        <v>9</v>
      </c>
      <c r="K665" s="1">
        <v>6</v>
      </c>
      <c r="L665" s="47">
        <v>2</v>
      </c>
      <c r="M665" s="1"/>
      <c r="N665" s="43" t="s">
        <v>2122</v>
      </c>
      <c r="O665" s="45" t="s">
        <v>2123</v>
      </c>
      <c r="P665" s="48" t="s">
        <v>2132</v>
      </c>
      <c r="Q665" s="45" t="str">
        <f>VLOOKUP(P665,'[1]PLAN DE ACCION 2017'!$Q$18:$R$1102,2,0)</f>
        <v>LICENCIAMIENTO CORPORARTIVO DE SOFTWARE ACTUALIZADO</v>
      </c>
      <c r="R665" s="49">
        <v>578000000</v>
      </c>
      <c r="S665" s="45" t="s">
        <v>2133</v>
      </c>
      <c r="T665" s="50" t="s">
        <v>3019</v>
      </c>
      <c r="U665" s="51">
        <v>1</v>
      </c>
      <c r="V665" s="52">
        <v>43101</v>
      </c>
      <c r="W665" s="53">
        <v>12</v>
      </c>
      <c r="X665" s="43" t="s">
        <v>2112</v>
      </c>
      <c r="Y665" s="31">
        <f t="shared" si="10"/>
        <v>253000000</v>
      </c>
      <c r="Z665" s="31">
        <v>253000000</v>
      </c>
      <c r="AA665" s="31">
        <v>0</v>
      </c>
      <c r="AB665" s="54">
        <v>0</v>
      </c>
    </row>
    <row r="666" spans="1:28" s="30" customFormat="1" ht="71.400000000000006" hidden="1" x14ac:dyDescent="0.25">
      <c r="A666" s="43" t="s">
        <v>65</v>
      </c>
      <c r="B666" s="44" t="s">
        <v>84</v>
      </c>
      <c r="C666" s="45" t="s">
        <v>43</v>
      </c>
      <c r="D666" s="45" t="s">
        <v>111</v>
      </c>
      <c r="E666" s="45" t="s">
        <v>112</v>
      </c>
      <c r="F666" s="44">
        <v>593</v>
      </c>
      <c r="G666" s="46" t="s">
        <v>2135</v>
      </c>
      <c r="H666" s="45" t="s">
        <v>2136</v>
      </c>
      <c r="I666" s="44" t="s">
        <v>146</v>
      </c>
      <c r="J666" s="1">
        <v>15</v>
      </c>
      <c r="K666" s="1">
        <v>5.7</v>
      </c>
      <c r="L666" s="47">
        <v>5</v>
      </c>
      <c r="M666" s="1"/>
      <c r="N666" s="43" t="s">
        <v>2122</v>
      </c>
      <c r="O666" s="45" t="s">
        <v>2123</v>
      </c>
      <c r="P666" s="48" t="s">
        <v>2137</v>
      </c>
      <c r="Q666" s="45" t="str">
        <f>VLOOKUP(P666,'[1]PLAN DE ACCION 2017'!$Q$18:$R$1102,2,0)</f>
        <v>INFRAESTRUCTURA COMPUTACIONAL DEL NIVEL CENTRAL DEL DEPARTAMENTO ACTUALIZADA</v>
      </c>
      <c r="R666" s="49">
        <v>175000000</v>
      </c>
      <c r="S666" s="45" t="s">
        <v>2139</v>
      </c>
      <c r="T666" s="50" t="s">
        <v>3021</v>
      </c>
      <c r="U666" s="51">
        <v>1</v>
      </c>
      <c r="V666" s="52">
        <v>43101</v>
      </c>
      <c r="W666" s="53">
        <v>12</v>
      </c>
      <c r="X666" s="43" t="s">
        <v>2112</v>
      </c>
      <c r="Y666" s="31">
        <f t="shared" si="10"/>
        <v>125000000</v>
      </c>
      <c r="Z666" s="31">
        <v>125000000</v>
      </c>
      <c r="AA666" s="31">
        <v>0</v>
      </c>
      <c r="AB666" s="54">
        <v>0</v>
      </c>
    </row>
    <row r="667" spans="1:28" s="30" customFormat="1" ht="71.400000000000006" hidden="1" x14ac:dyDescent="0.25">
      <c r="A667" s="43" t="s">
        <v>65</v>
      </c>
      <c r="B667" s="44" t="s">
        <v>84</v>
      </c>
      <c r="C667" s="45" t="s">
        <v>43</v>
      </c>
      <c r="D667" s="45" t="s">
        <v>111</v>
      </c>
      <c r="E667" s="45" t="s">
        <v>112</v>
      </c>
      <c r="F667" s="44">
        <v>593</v>
      </c>
      <c r="G667" s="46" t="s">
        <v>2135</v>
      </c>
      <c r="H667" s="45" t="s">
        <v>2136</v>
      </c>
      <c r="I667" s="44" t="s">
        <v>146</v>
      </c>
      <c r="J667" s="1">
        <v>15</v>
      </c>
      <c r="K667" s="1">
        <v>5.7</v>
      </c>
      <c r="L667" s="47">
        <v>5</v>
      </c>
      <c r="M667" s="1"/>
      <c r="N667" s="43" t="s">
        <v>2122</v>
      </c>
      <c r="O667" s="45" t="s">
        <v>2123</v>
      </c>
      <c r="P667" s="48" t="s">
        <v>2137</v>
      </c>
      <c r="Q667" s="45" t="str">
        <f>VLOOKUP(P667,'[1]PLAN DE ACCION 2017'!$Q$18:$R$1102,2,0)</f>
        <v>INFRAESTRUCTURA COMPUTACIONAL DEL NIVEL CENTRAL DEL DEPARTAMENTO ACTUALIZADA</v>
      </c>
      <c r="R667" s="49">
        <v>175000000</v>
      </c>
      <c r="S667" s="45" t="s">
        <v>2138</v>
      </c>
      <c r="T667" s="50" t="s">
        <v>3021</v>
      </c>
      <c r="U667" s="51">
        <v>1</v>
      </c>
      <c r="V667" s="52">
        <v>43101</v>
      </c>
      <c r="W667" s="53">
        <v>12</v>
      </c>
      <c r="X667" s="43" t="s">
        <v>2112</v>
      </c>
      <c r="Y667" s="31">
        <f t="shared" si="10"/>
        <v>50000000</v>
      </c>
      <c r="Z667" s="31">
        <v>50000000</v>
      </c>
      <c r="AA667" s="31">
        <v>0</v>
      </c>
      <c r="AB667" s="54">
        <v>0</v>
      </c>
    </row>
    <row r="668" spans="1:28" s="30" customFormat="1" ht="71.400000000000006" hidden="1" x14ac:dyDescent="0.25">
      <c r="A668" s="43" t="s">
        <v>65</v>
      </c>
      <c r="B668" s="44" t="s">
        <v>84</v>
      </c>
      <c r="C668" s="45" t="s">
        <v>43</v>
      </c>
      <c r="D668" s="45" t="s">
        <v>111</v>
      </c>
      <c r="E668" s="45" t="s">
        <v>112</v>
      </c>
      <c r="F668" s="44">
        <v>594</v>
      </c>
      <c r="G668" s="46" t="s">
        <v>2140</v>
      </c>
      <c r="H668" s="45" t="s">
        <v>2141</v>
      </c>
      <c r="I668" s="44" t="s">
        <v>90</v>
      </c>
      <c r="J668" s="1">
        <v>1</v>
      </c>
      <c r="K668" s="1">
        <v>1</v>
      </c>
      <c r="L668" s="47">
        <v>1</v>
      </c>
      <c r="M668" s="1"/>
      <c r="N668" s="43" t="s">
        <v>2122</v>
      </c>
      <c r="O668" s="45" t="s">
        <v>2123</v>
      </c>
      <c r="P668" s="48" t="s">
        <v>2142</v>
      </c>
      <c r="Q668" s="45" t="str">
        <f>VLOOKUP(P668,'[1]PLAN DE ACCION 2017'!$Q$18:$R$1102,2,0)</f>
        <v>SOPORTE INFRAESTRUCTURA TECNOLÓGICA</v>
      </c>
      <c r="R668" s="49">
        <v>1802699029</v>
      </c>
      <c r="S668" s="45" t="s">
        <v>2143</v>
      </c>
      <c r="T668" s="50" t="s">
        <v>3019</v>
      </c>
      <c r="U668" s="51">
        <v>1</v>
      </c>
      <c r="V668" s="52">
        <v>43101</v>
      </c>
      <c r="W668" s="53">
        <v>12</v>
      </c>
      <c r="X668" s="43" t="s">
        <v>2112</v>
      </c>
      <c r="Y668" s="31">
        <f t="shared" si="10"/>
        <v>1802699029</v>
      </c>
      <c r="Z668" s="31">
        <v>1802699029</v>
      </c>
      <c r="AA668" s="31">
        <v>0</v>
      </c>
      <c r="AB668" s="54">
        <v>0</v>
      </c>
    </row>
    <row r="669" spans="1:28" s="30" customFormat="1" ht="71.400000000000006" hidden="1" x14ac:dyDescent="0.25">
      <c r="A669" s="43" t="s">
        <v>65</v>
      </c>
      <c r="B669" s="44" t="s">
        <v>84</v>
      </c>
      <c r="C669" s="45" t="s">
        <v>43</v>
      </c>
      <c r="D669" s="45" t="s">
        <v>111</v>
      </c>
      <c r="E669" s="45" t="s">
        <v>112</v>
      </c>
      <c r="F669" s="44">
        <v>595</v>
      </c>
      <c r="G669" s="46" t="s">
        <v>3074</v>
      </c>
      <c r="H669" s="45" t="s">
        <v>3075</v>
      </c>
      <c r="I669" s="44" t="s">
        <v>146</v>
      </c>
      <c r="J669" s="1">
        <v>70</v>
      </c>
      <c r="K669" s="1">
        <v>35</v>
      </c>
      <c r="L669" s="47">
        <v>20</v>
      </c>
      <c r="M669" s="1"/>
      <c r="N669" s="43" t="s">
        <v>2122</v>
      </c>
      <c r="O669" s="45" t="s">
        <v>2123</v>
      </c>
      <c r="P669" s="48" t="s">
        <v>2144</v>
      </c>
      <c r="Q669" s="45" t="str">
        <f>VLOOKUP(P669,'[1]PLAN DE ACCION 2017'!$Q$18:$R$1102,2,0)</f>
        <v>SISTEMA DE SEGURIDAD DE LA INFORMACIÓN IMPLEMENTADO</v>
      </c>
      <c r="R669" s="49">
        <v>45000000</v>
      </c>
      <c r="S669" s="45" t="s">
        <v>2119</v>
      </c>
      <c r="T669" s="50" t="s">
        <v>3019</v>
      </c>
      <c r="U669" s="51">
        <v>1</v>
      </c>
      <c r="V669" s="52">
        <v>43101</v>
      </c>
      <c r="W669" s="53">
        <v>12</v>
      </c>
      <c r="X669" s="43" t="s">
        <v>2112</v>
      </c>
      <c r="Y669" s="31">
        <f t="shared" si="10"/>
        <v>45000000</v>
      </c>
      <c r="Z669" s="31">
        <v>45000000</v>
      </c>
      <c r="AA669" s="31">
        <v>0</v>
      </c>
      <c r="AB669" s="54">
        <v>0</v>
      </c>
    </row>
    <row r="670" spans="1:28" s="30" customFormat="1" ht="71.400000000000006" hidden="1" x14ac:dyDescent="0.25">
      <c r="A670" s="43" t="s">
        <v>65</v>
      </c>
      <c r="B670" s="44" t="s">
        <v>84</v>
      </c>
      <c r="C670" s="45" t="s">
        <v>43</v>
      </c>
      <c r="D670" s="45" t="s">
        <v>111</v>
      </c>
      <c r="E670" s="45" t="s">
        <v>112</v>
      </c>
      <c r="F670" s="44">
        <v>596</v>
      </c>
      <c r="G670" s="46" t="s">
        <v>3076</v>
      </c>
      <c r="H670" s="45" t="s">
        <v>3077</v>
      </c>
      <c r="I670" s="44" t="s">
        <v>90</v>
      </c>
      <c r="J670" s="1">
        <v>1</v>
      </c>
      <c r="K670" s="57">
        <v>0.5</v>
      </c>
      <c r="L670" s="47">
        <v>0.3</v>
      </c>
      <c r="M670" s="1"/>
      <c r="N670" s="43" t="s">
        <v>2122</v>
      </c>
      <c r="O670" s="45" t="s">
        <v>2123</v>
      </c>
      <c r="P670" s="48" t="s">
        <v>2145</v>
      </c>
      <c r="Q670" s="45" t="str">
        <f>VLOOKUP(P670,'[1]PLAN DE ACCION 2017'!$Q$18:$R$1102,2,0)</f>
        <v>TRONCAL DE FIBRA ÓPTICA REEMPLAZADA</v>
      </c>
      <c r="R670" s="49">
        <v>40000000</v>
      </c>
      <c r="S670" s="45" t="s">
        <v>2129</v>
      </c>
      <c r="T670" s="50" t="s">
        <v>3021</v>
      </c>
      <c r="U670" s="51">
        <v>1</v>
      </c>
      <c r="V670" s="52">
        <v>43101</v>
      </c>
      <c r="W670" s="53">
        <v>12</v>
      </c>
      <c r="X670" s="43" t="s">
        <v>2112</v>
      </c>
      <c r="Y670" s="31">
        <f t="shared" si="10"/>
        <v>40000000</v>
      </c>
      <c r="Z670" s="31">
        <v>40000000</v>
      </c>
      <c r="AA670" s="31">
        <v>0</v>
      </c>
      <c r="AB670" s="54">
        <v>0</v>
      </c>
    </row>
    <row r="671" spans="1:28" s="30" customFormat="1" ht="40.799999999999997" hidden="1" x14ac:dyDescent="0.25">
      <c r="A671" s="43" t="s">
        <v>65</v>
      </c>
      <c r="B671" s="44" t="s">
        <v>84</v>
      </c>
      <c r="C671" s="45" t="s">
        <v>43</v>
      </c>
      <c r="D671" s="45" t="s">
        <v>111</v>
      </c>
      <c r="E671" s="45" t="s">
        <v>2146</v>
      </c>
      <c r="F671" s="44">
        <v>597</v>
      </c>
      <c r="G671" s="46" t="s">
        <v>2147</v>
      </c>
      <c r="H671" s="45" t="s">
        <v>2148</v>
      </c>
      <c r="I671" s="44" t="s">
        <v>90</v>
      </c>
      <c r="J671" s="1">
        <v>1</v>
      </c>
      <c r="K671" s="1">
        <v>1</v>
      </c>
      <c r="L671" s="47">
        <v>1</v>
      </c>
      <c r="M671" s="1"/>
      <c r="N671" s="43" t="s">
        <v>2149</v>
      </c>
      <c r="O671" s="45" t="s">
        <v>2150</v>
      </c>
      <c r="P671" s="48" t="s">
        <v>2151</v>
      </c>
      <c r="Q671" s="45" t="str">
        <f>VLOOKUP(P671,'[1]PLAN DE ACCION 2017'!$Q$18:$R$1102,2,0)</f>
        <v>PLAN ESTRATEGICO DE TECNOLOGÍA Y SISTEMAS DE INFORMACIÓN IMPLEMENTADO</v>
      </c>
      <c r="R671" s="49">
        <v>74000000</v>
      </c>
      <c r="S671" s="45" t="s">
        <v>2152</v>
      </c>
      <c r="T671" s="50" t="s">
        <v>2979</v>
      </c>
      <c r="U671" s="51">
        <v>1</v>
      </c>
      <c r="V671" s="52">
        <v>43101</v>
      </c>
      <c r="W671" s="53">
        <v>12</v>
      </c>
      <c r="X671" s="43" t="s">
        <v>2105</v>
      </c>
      <c r="Y671" s="31">
        <f t="shared" si="10"/>
        <v>74000000</v>
      </c>
      <c r="Z671" s="31">
        <v>74000000</v>
      </c>
      <c r="AA671" s="31">
        <v>0</v>
      </c>
      <c r="AB671" s="54">
        <v>0</v>
      </c>
    </row>
    <row r="672" spans="1:28" s="30" customFormat="1" ht="40.799999999999997" hidden="1" x14ac:dyDescent="0.25">
      <c r="A672" s="43" t="s">
        <v>65</v>
      </c>
      <c r="B672" s="44" t="s">
        <v>84</v>
      </c>
      <c r="C672" s="45" t="s">
        <v>43</v>
      </c>
      <c r="D672" s="45" t="s">
        <v>111</v>
      </c>
      <c r="E672" s="45" t="s">
        <v>2146</v>
      </c>
      <c r="F672" s="44">
        <v>598</v>
      </c>
      <c r="G672" s="46" t="s">
        <v>2153</v>
      </c>
      <c r="H672" s="45" t="s">
        <v>2154</v>
      </c>
      <c r="I672" s="44" t="s">
        <v>146</v>
      </c>
      <c r="J672" s="1">
        <v>20</v>
      </c>
      <c r="K672" s="1">
        <v>9</v>
      </c>
      <c r="L672" s="47">
        <v>7</v>
      </c>
      <c r="M672" s="1"/>
      <c r="N672" s="43" t="s">
        <v>2149</v>
      </c>
      <c r="O672" s="45" t="s">
        <v>2150</v>
      </c>
      <c r="P672" s="48" t="s">
        <v>2155</v>
      </c>
      <c r="Q672" s="45" t="str">
        <f>VLOOKUP(P672,'[1]PLAN DE ACCION 2017'!$Q$18:$R$1102,2,0)</f>
        <v>Plataforma ampliada y actualizada</v>
      </c>
      <c r="R672" s="49">
        <v>160000000</v>
      </c>
      <c r="S672" s="45" t="s">
        <v>2156</v>
      </c>
      <c r="T672" s="50" t="s">
        <v>2979</v>
      </c>
      <c r="U672" s="51">
        <v>1</v>
      </c>
      <c r="V672" s="52">
        <v>43101</v>
      </c>
      <c r="W672" s="53">
        <v>12</v>
      </c>
      <c r="X672" s="43" t="s">
        <v>2105</v>
      </c>
      <c r="Y672" s="31">
        <f t="shared" si="10"/>
        <v>160000000</v>
      </c>
      <c r="Z672" s="31">
        <v>160000000</v>
      </c>
      <c r="AA672" s="31">
        <v>0</v>
      </c>
      <c r="AB672" s="54">
        <v>0</v>
      </c>
    </row>
    <row r="673" spans="1:28" s="30" customFormat="1" ht="51" hidden="1" x14ac:dyDescent="0.25">
      <c r="A673" s="43" t="s">
        <v>65</v>
      </c>
      <c r="B673" s="44" t="s">
        <v>84</v>
      </c>
      <c r="C673" s="45" t="s">
        <v>43</v>
      </c>
      <c r="D673" s="45" t="s">
        <v>111</v>
      </c>
      <c r="E673" s="45" t="s">
        <v>2146</v>
      </c>
      <c r="F673" s="44">
        <v>599</v>
      </c>
      <c r="G673" s="46" t="s">
        <v>2157</v>
      </c>
      <c r="H673" s="45" t="s">
        <v>2158</v>
      </c>
      <c r="I673" s="44" t="s">
        <v>90</v>
      </c>
      <c r="J673" s="1">
        <v>15</v>
      </c>
      <c r="K673" s="1">
        <v>15</v>
      </c>
      <c r="L673" s="47">
        <v>15</v>
      </c>
      <c r="M673" s="1"/>
      <c r="N673" s="43" t="s">
        <v>2149</v>
      </c>
      <c r="O673" s="45" t="s">
        <v>2150</v>
      </c>
      <c r="P673" s="48" t="s">
        <v>2159</v>
      </c>
      <c r="Q673" s="45" t="str">
        <f>VLOOKUP(P673,'[1]PLAN DE ACCION 2017'!$Q$18:$R$1102,2,0)</f>
        <v>Sistemas de Información y servicios corporativos soportados, actualizados y mejorados</v>
      </c>
      <c r="R673" s="49">
        <v>600000000</v>
      </c>
      <c r="S673" s="45" t="s">
        <v>2161</v>
      </c>
      <c r="T673" s="50" t="s">
        <v>2979</v>
      </c>
      <c r="U673" s="51">
        <v>1</v>
      </c>
      <c r="V673" s="52">
        <v>43101</v>
      </c>
      <c r="W673" s="53">
        <v>12</v>
      </c>
      <c r="X673" s="43" t="s">
        <v>2105</v>
      </c>
      <c r="Y673" s="31">
        <f t="shared" si="10"/>
        <v>220952701</v>
      </c>
      <c r="Z673" s="31">
        <v>220952701</v>
      </c>
      <c r="AA673" s="31">
        <v>0</v>
      </c>
      <c r="AB673" s="54">
        <v>0</v>
      </c>
    </row>
    <row r="674" spans="1:28" s="30" customFormat="1" ht="51" hidden="1" x14ac:dyDescent="0.25">
      <c r="A674" s="43" t="s">
        <v>65</v>
      </c>
      <c r="B674" s="44" t="s">
        <v>84</v>
      </c>
      <c r="C674" s="45" t="s">
        <v>43</v>
      </c>
      <c r="D674" s="45" t="s">
        <v>111</v>
      </c>
      <c r="E674" s="45" t="s">
        <v>2146</v>
      </c>
      <c r="F674" s="44">
        <v>599</v>
      </c>
      <c r="G674" s="46" t="s">
        <v>2157</v>
      </c>
      <c r="H674" s="45" t="s">
        <v>2158</v>
      </c>
      <c r="I674" s="44" t="s">
        <v>90</v>
      </c>
      <c r="J674" s="1">
        <v>15</v>
      </c>
      <c r="K674" s="1">
        <v>15</v>
      </c>
      <c r="L674" s="47">
        <v>15</v>
      </c>
      <c r="M674" s="1"/>
      <c r="N674" s="43" t="s">
        <v>2149</v>
      </c>
      <c r="O674" s="45" t="s">
        <v>2150</v>
      </c>
      <c r="P674" s="48" t="s">
        <v>2159</v>
      </c>
      <c r="Q674" s="45" t="str">
        <f>VLOOKUP(P674,'[1]PLAN DE ACCION 2017'!$Q$18:$R$1102,2,0)</f>
        <v>Sistemas de Información y servicios corporativos soportados, actualizados y mejorados</v>
      </c>
      <c r="R674" s="49">
        <v>600000000</v>
      </c>
      <c r="S674" s="45" t="s">
        <v>2160</v>
      </c>
      <c r="T674" s="50" t="s">
        <v>2979</v>
      </c>
      <c r="U674" s="51">
        <v>1</v>
      </c>
      <c r="V674" s="52">
        <v>43101</v>
      </c>
      <c r="W674" s="53">
        <v>12</v>
      </c>
      <c r="X674" s="43" t="s">
        <v>2105</v>
      </c>
      <c r="Y674" s="31">
        <f t="shared" si="10"/>
        <v>379047299</v>
      </c>
      <c r="Z674" s="31">
        <v>379047299</v>
      </c>
      <c r="AA674" s="31">
        <v>0</v>
      </c>
      <c r="AB674" s="54">
        <v>0</v>
      </c>
    </row>
    <row r="675" spans="1:28" s="30" customFormat="1" ht="40.799999999999997" hidden="1" x14ac:dyDescent="0.25">
      <c r="A675" s="43" t="s">
        <v>65</v>
      </c>
      <c r="B675" s="44" t="s">
        <v>84</v>
      </c>
      <c r="C675" s="45" t="s">
        <v>43</v>
      </c>
      <c r="D675" s="45" t="s">
        <v>111</v>
      </c>
      <c r="E675" s="45" t="s">
        <v>2146</v>
      </c>
      <c r="F675" s="44">
        <v>600</v>
      </c>
      <c r="G675" s="46" t="s">
        <v>2162</v>
      </c>
      <c r="H675" s="45" t="s">
        <v>2163</v>
      </c>
      <c r="I675" s="44" t="s">
        <v>90</v>
      </c>
      <c r="J675" s="1">
        <v>1</v>
      </c>
      <c r="K675" s="1">
        <v>0.6</v>
      </c>
      <c r="L675" s="47">
        <v>0.37</v>
      </c>
      <c r="M675" s="1"/>
      <c r="N675" s="43" t="s">
        <v>2149</v>
      </c>
      <c r="O675" s="45" t="s">
        <v>2150</v>
      </c>
      <c r="P675" s="48" t="s">
        <v>2164</v>
      </c>
      <c r="Q675" s="45" t="str">
        <f>VLOOKUP(P675,'[1]PLAN DE ACCION 2017'!$Q$18:$R$1102,2,0)</f>
        <v>Proceso de gestión de calidad automatizado</v>
      </c>
      <c r="R675" s="49">
        <v>40000000</v>
      </c>
      <c r="S675" s="45" t="s">
        <v>2165</v>
      </c>
      <c r="T675" s="50" t="s">
        <v>2979</v>
      </c>
      <c r="U675" s="51">
        <v>1</v>
      </c>
      <c r="V675" s="52">
        <v>43101</v>
      </c>
      <c r="W675" s="53">
        <v>12</v>
      </c>
      <c r="X675" s="43" t="s">
        <v>2105</v>
      </c>
      <c r="Y675" s="31">
        <f t="shared" si="10"/>
        <v>40000000</v>
      </c>
      <c r="Z675" s="31">
        <v>40000000</v>
      </c>
      <c r="AA675" s="31">
        <v>0</v>
      </c>
      <c r="AB675" s="54">
        <v>0</v>
      </c>
    </row>
    <row r="676" spans="1:28" s="30" customFormat="1" ht="51" hidden="1" x14ac:dyDescent="0.25">
      <c r="A676" s="43" t="s">
        <v>65</v>
      </c>
      <c r="B676" s="44" t="s">
        <v>84</v>
      </c>
      <c r="C676" s="45" t="s">
        <v>43</v>
      </c>
      <c r="D676" s="45" t="s">
        <v>111</v>
      </c>
      <c r="E676" s="45" t="s">
        <v>2166</v>
      </c>
      <c r="F676" s="44">
        <v>601</v>
      </c>
      <c r="G676" s="46" t="s">
        <v>2167</v>
      </c>
      <c r="H676" s="45" t="s">
        <v>2168</v>
      </c>
      <c r="I676" s="44" t="s">
        <v>90</v>
      </c>
      <c r="J676" s="1">
        <v>150000</v>
      </c>
      <c r="K676" s="1">
        <v>51649</v>
      </c>
      <c r="L676" s="47">
        <v>55000</v>
      </c>
      <c r="M676" s="1"/>
      <c r="N676" s="43" t="s">
        <v>2169</v>
      </c>
      <c r="O676" s="45" t="s">
        <v>2170</v>
      </c>
      <c r="P676" s="48" t="s">
        <v>2171</v>
      </c>
      <c r="Q676" s="45" t="str">
        <f>VLOOKUP(P676,'[1]PLAN DE ACCION 2017'!$Q$18:$R$1102,2,0)</f>
        <v>Ciudadanos capacitados</v>
      </c>
      <c r="R676" s="49">
        <v>148000000</v>
      </c>
      <c r="S676" s="45" t="s">
        <v>2172</v>
      </c>
      <c r="T676" s="50" t="s">
        <v>3021</v>
      </c>
      <c r="U676" s="51">
        <v>1</v>
      </c>
      <c r="V676" s="52">
        <v>43101</v>
      </c>
      <c r="W676" s="53">
        <v>12</v>
      </c>
      <c r="X676" s="43" t="s">
        <v>2173</v>
      </c>
      <c r="Y676" s="31">
        <f t="shared" si="10"/>
        <v>148000000</v>
      </c>
      <c r="Z676" s="31">
        <v>148000000</v>
      </c>
      <c r="AA676" s="31">
        <v>0</v>
      </c>
      <c r="AB676" s="54">
        <v>0</v>
      </c>
    </row>
    <row r="677" spans="1:28" s="30" customFormat="1" ht="40.799999999999997" hidden="1" x14ac:dyDescent="0.25">
      <c r="A677" s="43" t="s">
        <v>65</v>
      </c>
      <c r="B677" s="44" t="s">
        <v>84</v>
      </c>
      <c r="C677" s="45" t="s">
        <v>43</v>
      </c>
      <c r="D677" s="45" t="s">
        <v>111</v>
      </c>
      <c r="E677" s="45" t="s">
        <v>2166</v>
      </c>
      <c r="F677" s="44">
        <v>602</v>
      </c>
      <c r="G677" s="46" t="s">
        <v>2539</v>
      </c>
      <c r="H677" s="45" t="s">
        <v>2556</v>
      </c>
      <c r="I677" s="44" t="s">
        <v>90</v>
      </c>
      <c r="J677" s="1">
        <v>2</v>
      </c>
      <c r="K677" s="1">
        <v>1</v>
      </c>
      <c r="L677" s="47">
        <v>1</v>
      </c>
      <c r="M677" s="1"/>
      <c r="N677" s="43" t="s">
        <v>2169</v>
      </c>
      <c r="O677" s="45" t="s">
        <v>2170</v>
      </c>
      <c r="P677" s="48" t="s">
        <v>2636</v>
      </c>
      <c r="Q677" s="45" t="str">
        <f>VLOOKUP(P677,'[1]PLAN DE ACCION 2017'!$Q$18:$R$1102,2,0)</f>
        <v>Centro de innovación y emprendimiento implementados.</v>
      </c>
      <c r="R677" s="49">
        <v>30000000</v>
      </c>
      <c r="S677" s="45" t="s">
        <v>2842</v>
      </c>
      <c r="T677" s="50" t="s">
        <v>3021</v>
      </c>
      <c r="U677" s="51">
        <v>1</v>
      </c>
      <c r="V677" s="52">
        <v>43101</v>
      </c>
      <c r="W677" s="53">
        <v>12</v>
      </c>
      <c r="X677" s="43" t="s">
        <v>2173</v>
      </c>
      <c r="Y677" s="31">
        <f t="shared" si="10"/>
        <v>30000000</v>
      </c>
      <c r="Z677" s="31">
        <v>30000000</v>
      </c>
      <c r="AA677" s="31">
        <v>0</v>
      </c>
      <c r="AB677" s="54">
        <v>0</v>
      </c>
    </row>
    <row r="678" spans="1:28" s="30" customFormat="1" ht="40.799999999999997" hidden="1" x14ac:dyDescent="0.25">
      <c r="A678" s="43" t="s">
        <v>65</v>
      </c>
      <c r="B678" s="44" t="s">
        <v>84</v>
      </c>
      <c r="C678" s="45" t="s">
        <v>43</v>
      </c>
      <c r="D678" s="45" t="s">
        <v>111</v>
      </c>
      <c r="E678" s="45" t="s">
        <v>2166</v>
      </c>
      <c r="F678" s="44">
        <v>604</v>
      </c>
      <c r="G678" s="46" t="s">
        <v>2174</v>
      </c>
      <c r="H678" s="45" t="s">
        <v>2175</v>
      </c>
      <c r="I678" s="44" t="s">
        <v>146</v>
      </c>
      <c r="J678" s="1">
        <v>100</v>
      </c>
      <c r="K678" s="1">
        <v>69</v>
      </c>
      <c r="L678" s="47">
        <v>31</v>
      </c>
      <c r="M678" s="1"/>
      <c r="N678" s="43" t="s">
        <v>2169</v>
      </c>
      <c r="O678" s="45" t="s">
        <v>2170</v>
      </c>
      <c r="P678" s="48" t="s">
        <v>2176</v>
      </c>
      <c r="Q678" s="45" t="str">
        <f>VLOOKUP(P678,'[1]PLAN DE ACCION 2017'!$Q$18:$R$1102,2,0)</f>
        <v>Estrategia de Gobierno en Línea en la Gobernación implementada</v>
      </c>
      <c r="R678" s="49">
        <v>20000000</v>
      </c>
      <c r="S678" s="45" t="s">
        <v>2177</v>
      </c>
      <c r="T678" s="50" t="s">
        <v>3021</v>
      </c>
      <c r="U678" s="51">
        <v>1</v>
      </c>
      <c r="V678" s="52">
        <v>43101</v>
      </c>
      <c r="W678" s="53">
        <v>12</v>
      </c>
      <c r="X678" s="43" t="s">
        <v>2173</v>
      </c>
      <c r="Y678" s="31">
        <f t="shared" si="10"/>
        <v>20000000</v>
      </c>
      <c r="Z678" s="31">
        <v>20000000</v>
      </c>
      <c r="AA678" s="31">
        <v>0</v>
      </c>
      <c r="AB678" s="54">
        <v>0</v>
      </c>
    </row>
    <row r="679" spans="1:28" s="30" customFormat="1" ht="30.6" hidden="1" x14ac:dyDescent="0.25">
      <c r="A679" s="43" t="s">
        <v>65</v>
      </c>
      <c r="B679" s="44" t="s">
        <v>84</v>
      </c>
      <c r="C679" s="45" t="s">
        <v>43</v>
      </c>
      <c r="D679" s="45" t="s">
        <v>111</v>
      </c>
      <c r="E679" s="45" t="s">
        <v>2166</v>
      </c>
      <c r="F679" s="44">
        <v>605</v>
      </c>
      <c r="G679" s="46" t="s">
        <v>2178</v>
      </c>
      <c r="H679" s="45" t="s">
        <v>2179</v>
      </c>
      <c r="I679" s="44" t="s">
        <v>90</v>
      </c>
      <c r="J679" s="1">
        <v>116</v>
      </c>
      <c r="K679" s="1">
        <v>116</v>
      </c>
      <c r="L679" s="47">
        <v>116</v>
      </c>
      <c r="M679" s="1"/>
      <c r="N679" s="43" t="s">
        <v>2169</v>
      </c>
      <c r="O679" s="45" t="s">
        <v>2170</v>
      </c>
      <c r="P679" s="48" t="s">
        <v>2180</v>
      </c>
      <c r="Q679" s="45" t="str">
        <f>VLOOKUP(P679,'[1]PLAN DE ACCION 2017'!$Q$18:$R$1102,2,0)</f>
        <v>Municipios acompañados en la implementación de la estrategia de Gobierno en Línea.</v>
      </c>
      <c r="R679" s="49">
        <v>30000000</v>
      </c>
      <c r="S679" s="45" t="s">
        <v>2181</v>
      </c>
      <c r="T679" s="50" t="s">
        <v>3026</v>
      </c>
      <c r="U679" s="51">
        <v>1</v>
      </c>
      <c r="V679" s="52">
        <v>43101</v>
      </c>
      <c r="W679" s="53">
        <v>12</v>
      </c>
      <c r="X679" s="43" t="s">
        <v>2173</v>
      </c>
      <c r="Y679" s="31">
        <f t="shared" si="10"/>
        <v>30000000</v>
      </c>
      <c r="Z679" s="31">
        <v>30000000</v>
      </c>
      <c r="AA679" s="31">
        <v>0</v>
      </c>
      <c r="AB679" s="54">
        <v>0</v>
      </c>
    </row>
    <row r="680" spans="1:28" s="30" customFormat="1" ht="30.6" hidden="1" x14ac:dyDescent="0.25">
      <c r="A680" s="43" t="s">
        <v>65</v>
      </c>
      <c r="B680" s="44" t="s">
        <v>84</v>
      </c>
      <c r="C680" s="45" t="s">
        <v>43</v>
      </c>
      <c r="D680" s="45" t="s">
        <v>111</v>
      </c>
      <c r="E680" s="45" t="s">
        <v>2166</v>
      </c>
      <c r="F680" s="44">
        <v>606</v>
      </c>
      <c r="G680" s="46" t="s">
        <v>2182</v>
      </c>
      <c r="H680" s="45" t="s">
        <v>2183</v>
      </c>
      <c r="I680" s="44" t="s">
        <v>90</v>
      </c>
      <c r="J680" s="1">
        <v>78</v>
      </c>
      <c r="K680" s="1">
        <v>50</v>
      </c>
      <c r="L680" s="47">
        <v>28</v>
      </c>
      <c r="M680" s="1"/>
      <c r="N680" s="43" t="s">
        <v>2169</v>
      </c>
      <c r="O680" s="45" t="s">
        <v>2170</v>
      </c>
      <c r="P680" s="48" t="s">
        <v>2184</v>
      </c>
      <c r="Q680" s="45" t="str">
        <f>VLOOKUP(P680,'[1]PLAN DE ACCION 2017'!$Q$18:$R$1102,2,0)</f>
        <v>Centros interactivos operando</v>
      </c>
      <c r="R680" s="49">
        <v>60000000</v>
      </c>
      <c r="S680" s="45" t="s">
        <v>2185</v>
      </c>
      <c r="T680" s="50" t="s">
        <v>3021</v>
      </c>
      <c r="U680" s="51">
        <v>1</v>
      </c>
      <c r="V680" s="52">
        <v>43101</v>
      </c>
      <c r="W680" s="53">
        <v>12</v>
      </c>
      <c r="X680" s="43" t="s">
        <v>2173</v>
      </c>
      <c r="Y680" s="31">
        <f t="shared" si="10"/>
        <v>60000000</v>
      </c>
      <c r="Z680" s="31">
        <v>60000000</v>
      </c>
      <c r="AA680" s="31">
        <v>0</v>
      </c>
      <c r="AB680" s="54">
        <v>0</v>
      </c>
    </row>
    <row r="681" spans="1:28" s="30" customFormat="1" ht="40.799999999999997" hidden="1" x14ac:dyDescent="0.25">
      <c r="A681" s="43" t="s">
        <v>65</v>
      </c>
      <c r="B681" s="44" t="s">
        <v>84</v>
      </c>
      <c r="C681" s="45" t="s">
        <v>43</v>
      </c>
      <c r="D681" s="45" t="s">
        <v>111</v>
      </c>
      <c r="E681" s="45" t="s">
        <v>2166</v>
      </c>
      <c r="F681" s="44">
        <v>607</v>
      </c>
      <c r="G681" s="46" t="s">
        <v>2186</v>
      </c>
      <c r="H681" s="45" t="s">
        <v>2187</v>
      </c>
      <c r="I681" s="44" t="s">
        <v>2188</v>
      </c>
      <c r="J681" s="1">
        <v>150</v>
      </c>
      <c r="K681" s="1">
        <v>47.92</v>
      </c>
      <c r="L681" s="47">
        <v>53</v>
      </c>
      <c r="M681" s="1"/>
      <c r="N681" s="43" t="s">
        <v>2169</v>
      </c>
      <c r="O681" s="45" t="s">
        <v>2170</v>
      </c>
      <c r="P681" s="48" t="s">
        <v>2189</v>
      </c>
      <c r="Q681" s="45" t="str">
        <f>VLOOKUP(P681,'[1]PLAN DE ACCION 2017'!$Q$18:$R$1102,2,0)</f>
        <v>Programa de manejo responsable de los residuos electrónicos implementado</v>
      </c>
      <c r="R681" s="49">
        <v>18333333</v>
      </c>
      <c r="S681" s="45" t="s">
        <v>2843</v>
      </c>
      <c r="T681" s="50" t="s">
        <v>3017</v>
      </c>
      <c r="U681" s="51">
        <v>1</v>
      </c>
      <c r="V681" s="52">
        <v>43101</v>
      </c>
      <c r="W681" s="53">
        <v>12</v>
      </c>
      <c r="X681" s="43" t="s">
        <v>2173</v>
      </c>
      <c r="Y681" s="31">
        <f t="shared" si="10"/>
        <v>18333333</v>
      </c>
      <c r="Z681" s="31">
        <v>18333333</v>
      </c>
      <c r="AA681" s="31">
        <v>0</v>
      </c>
      <c r="AB681" s="54">
        <v>0</v>
      </c>
    </row>
    <row r="682" spans="1:28" s="30" customFormat="1" ht="51" hidden="1" x14ac:dyDescent="0.25">
      <c r="A682" s="43" t="s">
        <v>65</v>
      </c>
      <c r="B682" s="44" t="s">
        <v>84</v>
      </c>
      <c r="C682" s="45" t="s">
        <v>43</v>
      </c>
      <c r="D682" s="45" t="s">
        <v>111</v>
      </c>
      <c r="E682" s="45" t="s">
        <v>2166</v>
      </c>
      <c r="F682" s="44">
        <v>609</v>
      </c>
      <c r="G682" s="46" t="s">
        <v>2190</v>
      </c>
      <c r="H682" s="45" t="s">
        <v>2191</v>
      </c>
      <c r="I682" s="44" t="s">
        <v>146</v>
      </c>
      <c r="J682" s="1">
        <v>100</v>
      </c>
      <c r="K682" s="1">
        <v>31.86</v>
      </c>
      <c r="L682" s="47">
        <v>37</v>
      </c>
      <c r="M682" s="1"/>
      <c r="N682" s="43" t="s">
        <v>2169</v>
      </c>
      <c r="O682" s="45" t="s">
        <v>2170</v>
      </c>
      <c r="P682" s="48" t="s">
        <v>2192</v>
      </c>
      <c r="Q682" s="45" t="str">
        <f>VLOOKUP(P682,'[1]PLAN DE ACCION 2017'!$Q$18:$R$1102,2,0)</f>
        <v>Campaña para sensibilizar a la comunidad educativa desarrollada.</v>
      </c>
      <c r="R682" s="49">
        <v>50000000</v>
      </c>
      <c r="S682" s="45" t="s">
        <v>2844</v>
      </c>
      <c r="T682" s="50" t="s">
        <v>3021</v>
      </c>
      <c r="U682" s="51">
        <v>1</v>
      </c>
      <c r="V682" s="52">
        <v>43101</v>
      </c>
      <c r="W682" s="53">
        <v>12</v>
      </c>
      <c r="X682" s="43" t="s">
        <v>2173</v>
      </c>
      <c r="Y682" s="31">
        <f t="shared" si="10"/>
        <v>5432943</v>
      </c>
      <c r="Z682" s="31">
        <v>5432943</v>
      </c>
      <c r="AA682" s="31">
        <v>0</v>
      </c>
      <c r="AB682" s="54">
        <v>0</v>
      </c>
    </row>
    <row r="683" spans="1:28" s="30" customFormat="1" ht="51" hidden="1" x14ac:dyDescent="0.25">
      <c r="A683" s="43" t="s">
        <v>65</v>
      </c>
      <c r="B683" s="44" t="s">
        <v>84</v>
      </c>
      <c r="C683" s="45" t="s">
        <v>43</v>
      </c>
      <c r="D683" s="45" t="s">
        <v>111</v>
      </c>
      <c r="E683" s="45" t="s">
        <v>2166</v>
      </c>
      <c r="F683" s="44">
        <v>609</v>
      </c>
      <c r="G683" s="46" t="s">
        <v>2190</v>
      </c>
      <c r="H683" s="45" t="s">
        <v>2191</v>
      </c>
      <c r="I683" s="44" t="s">
        <v>146</v>
      </c>
      <c r="J683" s="1">
        <v>100</v>
      </c>
      <c r="K683" s="1">
        <v>31.86</v>
      </c>
      <c r="L683" s="47">
        <v>37</v>
      </c>
      <c r="M683" s="1"/>
      <c r="N683" s="43" t="s">
        <v>2169</v>
      </c>
      <c r="O683" s="45" t="s">
        <v>2170</v>
      </c>
      <c r="P683" s="48" t="s">
        <v>2192</v>
      </c>
      <c r="Q683" s="45" t="str">
        <f>VLOOKUP(P683,'[1]PLAN DE ACCION 2017'!$Q$18:$R$1102,2,0)</f>
        <v>Campaña para sensibilizar a la comunidad educativa desarrollada.</v>
      </c>
      <c r="R683" s="49">
        <v>50000000</v>
      </c>
      <c r="S683" s="45" t="s">
        <v>2193</v>
      </c>
      <c r="T683" s="50" t="s">
        <v>3017</v>
      </c>
      <c r="U683" s="51">
        <v>1</v>
      </c>
      <c r="V683" s="52">
        <v>43101</v>
      </c>
      <c r="W683" s="53">
        <v>12</v>
      </c>
      <c r="X683" s="43" t="s">
        <v>2173</v>
      </c>
      <c r="Y683" s="31">
        <f t="shared" si="10"/>
        <v>44567057</v>
      </c>
      <c r="Z683" s="31">
        <v>44567057</v>
      </c>
      <c r="AA683" s="31">
        <v>0</v>
      </c>
      <c r="AB683" s="54">
        <v>0</v>
      </c>
    </row>
    <row r="684" spans="1:28" s="30" customFormat="1" ht="51" hidden="1" x14ac:dyDescent="0.25">
      <c r="A684" s="43" t="s">
        <v>65</v>
      </c>
      <c r="B684" s="44" t="s">
        <v>84</v>
      </c>
      <c r="C684" s="45" t="s">
        <v>43</v>
      </c>
      <c r="D684" s="45" t="s">
        <v>1824</v>
      </c>
      <c r="E684" s="45" t="s">
        <v>1825</v>
      </c>
      <c r="F684" s="44">
        <v>614</v>
      </c>
      <c r="G684" s="46" t="s">
        <v>2194</v>
      </c>
      <c r="H684" s="45" t="s">
        <v>2195</v>
      </c>
      <c r="I684" s="44" t="s">
        <v>90</v>
      </c>
      <c r="J684" s="1">
        <v>9</v>
      </c>
      <c r="K684" s="1">
        <v>9</v>
      </c>
      <c r="L684" s="47">
        <v>9</v>
      </c>
      <c r="M684" s="1"/>
      <c r="N684" s="43" t="s">
        <v>1828</v>
      </c>
      <c r="O684" s="45" t="s">
        <v>1829</v>
      </c>
      <c r="P684" s="48" t="s">
        <v>2196</v>
      </c>
      <c r="Q684" s="45" t="str">
        <f>VLOOKUP(P684,'[1]PLAN DE ACCION 2017'!$Q$18:$R$1102,2,0)</f>
        <v>NUEVE (9) COMPONENTES DE SERVICIO PARA EL SISTEMA DE GESTIÓN FINANCIERA TERRITORIAL Y DE IMPUESTOS SOPORTADO A LOS REQUERIMIENTOS ATENDIDOS, APLICANDO LINEAMIENTOS PETIC</v>
      </c>
      <c r="R684" s="49">
        <v>3328881343</v>
      </c>
      <c r="S684" s="45" t="s">
        <v>2997</v>
      </c>
      <c r="T684" s="50" t="s">
        <v>2979</v>
      </c>
      <c r="U684" s="51">
        <v>1</v>
      </c>
      <c r="V684" s="52">
        <v>43101</v>
      </c>
      <c r="W684" s="53">
        <v>12</v>
      </c>
      <c r="X684" s="43" t="s">
        <v>2105</v>
      </c>
      <c r="Y684" s="31">
        <f t="shared" si="10"/>
        <v>3328881343</v>
      </c>
      <c r="Z684" s="31">
        <v>3328881343</v>
      </c>
      <c r="AA684" s="31">
        <v>0</v>
      </c>
      <c r="AB684" s="54">
        <v>0</v>
      </c>
    </row>
    <row r="685" spans="1:28" s="30" customFormat="1" ht="40.799999999999997" hidden="1" x14ac:dyDescent="0.25">
      <c r="A685" s="43" t="s">
        <v>65</v>
      </c>
      <c r="B685" s="44" t="s">
        <v>84</v>
      </c>
      <c r="C685" s="45" t="s">
        <v>43</v>
      </c>
      <c r="D685" s="45" t="s">
        <v>590</v>
      </c>
      <c r="E685" s="45" t="s">
        <v>1986</v>
      </c>
      <c r="F685" s="44">
        <v>623</v>
      </c>
      <c r="G685" s="46" t="s">
        <v>2101</v>
      </c>
      <c r="H685" s="45" t="s">
        <v>2102</v>
      </c>
      <c r="I685" s="44" t="s">
        <v>90</v>
      </c>
      <c r="J685" s="1">
        <v>6</v>
      </c>
      <c r="K685" s="1">
        <v>4</v>
      </c>
      <c r="L685" s="47">
        <v>1</v>
      </c>
      <c r="M685" s="1"/>
      <c r="N685" s="43" t="s">
        <v>1989</v>
      </c>
      <c r="O685" s="45" t="s">
        <v>1990</v>
      </c>
      <c r="P685" s="48" t="s">
        <v>2103</v>
      </c>
      <c r="Q685" s="45" t="str">
        <f>VLOOKUP(P685,'[1]PLAN DE ACCION 2017'!$Q$18:$R$1102,2,0)</f>
        <v>SISTEMA DE SEGUIMIENTO AL PLAN DE DESARROLLO AMPLIADO Y SOPORTADO</v>
      </c>
      <c r="R685" s="49">
        <v>500000000</v>
      </c>
      <c r="S685" s="45" t="s">
        <v>2104</v>
      </c>
      <c r="T685" s="50" t="s">
        <v>146</v>
      </c>
      <c r="U685" s="51">
        <v>28</v>
      </c>
      <c r="V685" s="52">
        <v>43101</v>
      </c>
      <c r="W685" s="53">
        <v>12</v>
      </c>
      <c r="X685" s="43" t="s">
        <v>2105</v>
      </c>
      <c r="Y685" s="31">
        <f t="shared" si="10"/>
        <v>445514000</v>
      </c>
      <c r="Z685" s="31">
        <v>445514000</v>
      </c>
      <c r="AA685" s="31">
        <v>0</v>
      </c>
      <c r="AB685" s="54">
        <v>0</v>
      </c>
    </row>
    <row r="686" spans="1:28" s="30" customFormat="1" ht="40.799999999999997" hidden="1" x14ac:dyDescent="0.25">
      <c r="A686" s="43" t="s">
        <v>65</v>
      </c>
      <c r="B686" s="44" t="s">
        <v>84</v>
      </c>
      <c r="C686" s="45" t="s">
        <v>43</v>
      </c>
      <c r="D686" s="45" t="s">
        <v>590</v>
      </c>
      <c r="E686" s="45" t="s">
        <v>1986</v>
      </c>
      <c r="F686" s="44">
        <v>623</v>
      </c>
      <c r="G686" s="46" t="s">
        <v>2101</v>
      </c>
      <c r="H686" s="45" t="s">
        <v>2102</v>
      </c>
      <c r="I686" s="44" t="s">
        <v>90</v>
      </c>
      <c r="J686" s="1">
        <v>6</v>
      </c>
      <c r="K686" s="1">
        <v>4</v>
      </c>
      <c r="L686" s="47">
        <v>1</v>
      </c>
      <c r="M686" s="1"/>
      <c r="N686" s="43" t="s">
        <v>1989</v>
      </c>
      <c r="O686" s="45" t="s">
        <v>1990</v>
      </c>
      <c r="P686" s="48" t="s">
        <v>2103</v>
      </c>
      <c r="Q686" s="45" t="str">
        <f>VLOOKUP(P686,'[1]PLAN DE ACCION 2017'!$Q$18:$R$1102,2,0)</f>
        <v>SISTEMA DE SEGUIMIENTO AL PLAN DE DESARROLLO AMPLIADO Y SOPORTADO</v>
      </c>
      <c r="R686" s="49">
        <v>500000000</v>
      </c>
      <c r="S686" s="45" t="s">
        <v>2847</v>
      </c>
      <c r="T686" s="50" t="s">
        <v>3021</v>
      </c>
      <c r="U686" s="51">
        <v>1</v>
      </c>
      <c r="V686" s="52">
        <v>43101</v>
      </c>
      <c r="W686" s="53">
        <v>12</v>
      </c>
      <c r="X686" s="43" t="s">
        <v>2105</v>
      </c>
      <c r="Y686" s="31">
        <f t="shared" si="10"/>
        <v>54486000</v>
      </c>
      <c r="Z686" s="31">
        <v>54486000</v>
      </c>
      <c r="AA686" s="31">
        <v>0</v>
      </c>
      <c r="AB686" s="54">
        <v>0</v>
      </c>
    </row>
    <row r="687" spans="1:28" s="30" customFormat="1" ht="40.799999999999997" hidden="1" x14ac:dyDescent="0.25">
      <c r="A687" s="43" t="s">
        <v>66</v>
      </c>
      <c r="B687" s="44" t="s">
        <v>84</v>
      </c>
      <c r="C687" s="45" t="s">
        <v>43</v>
      </c>
      <c r="D687" s="45" t="s">
        <v>1046</v>
      </c>
      <c r="E687" s="45" t="s">
        <v>1848</v>
      </c>
      <c r="F687" s="44">
        <v>548</v>
      </c>
      <c r="G687" s="46" t="s">
        <v>1849</v>
      </c>
      <c r="H687" s="45" t="s">
        <v>1850</v>
      </c>
      <c r="I687" s="44" t="s">
        <v>90</v>
      </c>
      <c r="J687" s="1">
        <v>20</v>
      </c>
      <c r="K687" s="1">
        <v>9.8000000000000007</v>
      </c>
      <c r="L687" s="47">
        <v>7</v>
      </c>
      <c r="M687" s="1"/>
      <c r="N687" s="43" t="s">
        <v>1851</v>
      </c>
      <c r="O687" s="45" t="s">
        <v>1852</v>
      </c>
      <c r="P687" s="48" t="s">
        <v>1853</v>
      </c>
      <c r="Q687" s="45" t="str">
        <f>VLOOKUP(P687,'[1]PLAN DE ACCION 2017'!$Q$18:$R$1102,2,0)</f>
        <v>INICIATIVAS REGIONALES DE DESARROLLO SOCIO ECONÓMICO, CULTURAL, TURÍSTICO, Y/O GESTIÓN DEL CONOCIMIENTO APOYADAS</v>
      </c>
      <c r="R687" s="49">
        <v>460000000</v>
      </c>
      <c r="S687" s="45" t="s">
        <v>1854</v>
      </c>
      <c r="T687" s="50" t="s">
        <v>3021</v>
      </c>
      <c r="U687" s="51">
        <v>1</v>
      </c>
      <c r="V687" s="52">
        <v>43101</v>
      </c>
      <c r="W687" s="53">
        <v>12</v>
      </c>
      <c r="X687" s="43" t="s">
        <v>1855</v>
      </c>
      <c r="Y687" s="31">
        <f t="shared" si="10"/>
        <v>260000000</v>
      </c>
      <c r="Z687" s="31">
        <v>260000000</v>
      </c>
      <c r="AA687" s="31">
        <v>0</v>
      </c>
      <c r="AB687" s="54">
        <v>0</v>
      </c>
    </row>
    <row r="688" spans="1:28" s="30" customFormat="1" ht="40.799999999999997" hidden="1" x14ac:dyDescent="0.25">
      <c r="A688" s="43" t="s">
        <v>66</v>
      </c>
      <c r="B688" s="44" t="s">
        <v>84</v>
      </c>
      <c r="C688" s="45" t="s">
        <v>43</v>
      </c>
      <c r="D688" s="45" t="s">
        <v>1046</v>
      </c>
      <c r="E688" s="45" t="s">
        <v>1848</v>
      </c>
      <c r="F688" s="44">
        <v>548</v>
      </c>
      <c r="G688" s="46" t="s">
        <v>1849</v>
      </c>
      <c r="H688" s="45" t="s">
        <v>1850</v>
      </c>
      <c r="I688" s="44" t="s">
        <v>90</v>
      </c>
      <c r="J688" s="1">
        <v>20</v>
      </c>
      <c r="K688" s="1">
        <v>9.8000000000000007</v>
      </c>
      <c r="L688" s="47">
        <v>7</v>
      </c>
      <c r="M688" s="1"/>
      <c r="N688" s="43" t="s">
        <v>1851</v>
      </c>
      <c r="O688" s="45" t="s">
        <v>1852</v>
      </c>
      <c r="P688" s="48" t="s">
        <v>1853</v>
      </c>
      <c r="Q688" s="45" t="str">
        <f>VLOOKUP(P688,'[1]PLAN DE ACCION 2017'!$Q$18:$R$1102,2,0)</f>
        <v>INICIATIVAS REGIONALES DE DESARROLLO SOCIO ECONÓMICO, CULTURAL, TURÍSTICO, Y/O GESTIÓN DEL CONOCIMIENTO APOYADAS</v>
      </c>
      <c r="R688" s="49">
        <v>460000000</v>
      </c>
      <c r="S688" s="45" t="s">
        <v>1856</v>
      </c>
      <c r="T688" s="50" t="s">
        <v>3021</v>
      </c>
      <c r="U688" s="51">
        <v>3</v>
      </c>
      <c r="V688" s="52">
        <v>43101</v>
      </c>
      <c r="W688" s="53">
        <v>12</v>
      </c>
      <c r="X688" s="43" t="s">
        <v>1855</v>
      </c>
      <c r="Y688" s="31">
        <f t="shared" si="10"/>
        <v>200000000</v>
      </c>
      <c r="Z688" s="31">
        <v>200000000</v>
      </c>
      <c r="AA688" s="31">
        <v>0</v>
      </c>
      <c r="AB688" s="54" t="e">
        <v>#N/A</v>
      </c>
    </row>
    <row r="689" spans="1:28" s="30" customFormat="1" ht="40.799999999999997" hidden="1" x14ac:dyDescent="0.25">
      <c r="A689" s="43" t="s">
        <v>66</v>
      </c>
      <c r="B689" s="44" t="s">
        <v>84</v>
      </c>
      <c r="C689" s="45" t="s">
        <v>43</v>
      </c>
      <c r="D689" s="45" t="s">
        <v>1046</v>
      </c>
      <c r="E689" s="45" t="s">
        <v>1848</v>
      </c>
      <c r="F689" s="44">
        <v>548</v>
      </c>
      <c r="G689" s="46" t="s">
        <v>1849</v>
      </c>
      <c r="H689" s="45" t="s">
        <v>1850</v>
      </c>
      <c r="I689" s="44" t="s">
        <v>90</v>
      </c>
      <c r="J689" s="1">
        <v>20</v>
      </c>
      <c r="K689" s="1">
        <v>9.8000000000000007</v>
      </c>
      <c r="L689" s="47">
        <v>7</v>
      </c>
      <c r="M689" s="1"/>
      <c r="N689" s="43" t="s">
        <v>1851</v>
      </c>
      <c r="O689" s="45" t="s">
        <v>1852</v>
      </c>
      <c r="P689" s="48" t="s">
        <v>1857</v>
      </c>
      <c r="Q689" s="45" t="str">
        <f>VLOOKUP(P689,'[1]PLAN DE ACCION 2017'!$Q$18:$R$1102,2,0)</f>
        <v>ACCIONES INTERSECTORIALES ARTICULADAS PARA LA ADAPTACIÓN Y MITIGACIÓN AL CAMBIO Y VARIABILIDAD CLIMÁTICO.</v>
      </c>
      <c r="R689" s="49">
        <v>70000000</v>
      </c>
      <c r="S689" s="45" t="s">
        <v>1858</v>
      </c>
      <c r="T689" s="50" t="s">
        <v>3021</v>
      </c>
      <c r="U689" s="51">
        <v>1</v>
      </c>
      <c r="V689" s="52">
        <v>43101</v>
      </c>
      <c r="W689" s="53">
        <v>12</v>
      </c>
      <c r="X689" s="43" t="s">
        <v>1855</v>
      </c>
      <c r="Y689" s="31">
        <f t="shared" si="10"/>
        <v>70000000</v>
      </c>
      <c r="Z689" s="31">
        <v>70000000</v>
      </c>
      <c r="AA689" s="31">
        <v>0</v>
      </c>
      <c r="AB689" s="54">
        <v>0</v>
      </c>
    </row>
    <row r="690" spans="1:28" s="30" customFormat="1" ht="40.799999999999997" hidden="1" x14ac:dyDescent="0.25">
      <c r="A690" s="43" t="s">
        <v>66</v>
      </c>
      <c r="B690" s="44" t="s">
        <v>84</v>
      </c>
      <c r="C690" s="45" t="s">
        <v>43</v>
      </c>
      <c r="D690" s="45" t="s">
        <v>1046</v>
      </c>
      <c r="E690" s="45" t="s">
        <v>1848</v>
      </c>
      <c r="F690" s="44">
        <v>548</v>
      </c>
      <c r="G690" s="46" t="s">
        <v>1849</v>
      </c>
      <c r="H690" s="45" t="s">
        <v>1850</v>
      </c>
      <c r="I690" s="44" t="s">
        <v>90</v>
      </c>
      <c r="J690" s="1">
        <v>20</v>
      </c>
      <c r="K690" s="1">
        <v>9.8000000000000007</v>
      </c>
      <c r="L690" s="47">
        <v>7</v>
      </c>
      <c r="M690" s="1"/>
      <c r="N690" s="43" t="s">
        <v>2578</v>
      </c>
      <c r="O690" s="45" t="s">
        <v>2579</v>
      </c>
      <c r="P690" s="48" t="s">
        <v>2637</v>
      </c>
      <c r="Q690" s="45" t="str">
        <f>VLOOKUP(P690,'[1]PLAN DE ACCION 2017'!$Q$18:$R$1102,2,0)</f>
        <v>Empresa solvente y sostenible</v>
      </c>
      <c r="R690" s="49">
        <v>4900000000</v>
      </c>
      <c r="S690" s="45" t="s">
        <v>2849</v>
      </c>
      <c r="T690" s="50" t="s">
        <v>2979</v>
      </c>
      <c r="U690" s="51">
        <v>1</v>
      </c>
      <c r="V690" s="52">
        <v>43101</v>
      </c>
      <c r="W690" s="53">
        <v>12</v>
      </c>
      <c r="X690" s="43" t="s">
        <v>1864</v>
      </c>
      <c r="Y690" s="31">
        <f t="shared" si="10"/>
        <v>4900000000</v>
      </c>
      <c r="Z690" s="31">
        <v>4900000000</v>
      </c>
      <c r="AA690" s="31">
        <v>0</v>
      </c>
      <c r="AB690" s="54">
        <v>0</v>
      </c>
    </row>
    <row r="691" spans="1:28" s="30" customFormat="1" ht="40.799999999999997" hidden="1" x14ac:dyDescent="0.25">
      <c r="A691" s="43" t="s">
        <v>66</v>
      </c>
      <c r="B691" s="44" t="s">
        <v>84</v>
      </c>
      <c r="C691" s="45" t="s">
        <v>43</v>
      </c>
      <c r="D691" s="45" t="s">
        <v>1046</v>
      </c>
      <c r="E691" s="45" t="s">
        <v>1848</v>
      </c>
      <c r="F691" s="44">
        <v>549</v>
      </c>
      <c r="G691" s="46" t="s">
        <v>1859</v>
      </c>
      <c r="H691" s="45" t="s">
        <v>1850</v>
      </c>
      <c r="I691" s="44" t="s">
        <v>90</v>
      </c>
      <c r="J691" s="1">
        <v>10</v>
      </c>
      <c r="K691" s="1">
        <v>6</v>
      </c>
      <c r="L691" s="47">
        <v>2</v>
      </c>
      <c r="M691" s="1"/>
      <c r="N691" s="43" t="s">
        <v>1860</v>
      </c>
      <c r="O691" s="45" t="s">
        <v>1861</v>
      </c>
      <c r="P691" s="48" t="s">
        <v>1862</v>
      </c>
      <c r="Q691" s="45" t="str">
        <f>VLOOKUP(P691,'[1]PLAN DE ACCION 2017'!$Q$18:$R$1102,2,0)</f>
        <v>IMPLEMENTAR ACCIONES Y PROYECTOS ORIENTADOS A SOLUCIONAR PROBLEMATICAS SOCIALES Y ECONÓMICAS EN LAS ZONAS LIMITROFES</v>
      </c>
      <c r="R691" s="49">
        <v>240000000</v>
      </c>
      <c r="S691" s="45" t="s">
        <v>2848</v>
      </c>
      <c r="T691" s="50" t="s">
        <v>3021</v>
      </c>
      <c r="U691" s="51">
        <v>2</v>
      </c>
      <c r="V691" s="52">
        <v>43101</v>
      </c>
      <c r="W691" s="53">
        <v>12</v>
      </c>
      <c r="X691" s="43" t="s">
        <v>1864</v>
      </c>
      <c r="Y691" s="31">
        <f t="shared" si="10"/>
        <v>120000000</v>
      </c>
      <c r="Z691" s="31">
        <v>120000000</v>
      </c>
      <c r="AA691" s="31">
        <v>0</v>
      </c>
      <c r="AB691" s="54">
        <v>0</v>
      </c>
    </row>
    <row r="692" spans="1:28" s="30" customFormat="1" ht="40.799999999999997" hidden="1" x14ac:dyDescent="0.25">
      <c r="A692" s="43" t="s">
        <v>66</v>
      </c>
      <c r="B692" s="44" t="s">
        <v>84</v>
      </c>
      <c r="C692" s="45" t="s">
        <v>43</v>
      </c>
      <c r="D692" s="45" t="s">
        <v>1046</v>
      </c>
      <c r="E692" s="45" t="s">
        <v>1848</v>
      </c>
      <c r="F692" s="44">
        <v>549</v>
      </c>
      <c r="G692" s="46" t="s">
        <v>1859</v>
      </c>
      <c r="H692" s="45" t="s">
        <v>1850</v>
      </c>
      <c r="I692" s="44" t="s">
        <v>90</v>
      </c>
      <c r="J692" s="1">
        <v>10</v>
      </c>
      <c r="K692" s="1">
        <v>6</v>
      </c>
      <c r="L692" s="47">
        <v>2</v>
      </c>
      <c r="M692" s="1"/>
      <c r="N692" s="43" t="s">
        <v>1860</v>
      </c>
      <c r="O692" s="45" t="s">
        <v>1861</v>
      </c>
      <c r="P692" s="48" t="s">
        <v>1862</v>
      </c>
      <c r="Q692" s="45" t="str">
        <f>VLOOKUP(P692,'[1]PLAN DE ACCION 2017'!$Q$18:$R$1102,2,0)</f>
        <v>IMPLEMENTAR ACCIONES Y PROYECTOS ORIENTADOS A SOLUCIONAR PROBLEMATICAS SOCIALES Y ECONÓMICAS EN LAS ZONAS LIMITROFES</v>
      </c>
      <c r="R692" s="49">
        <v>240000000</v>
      </c>
      <c r="S692" s="45" t="s">
        <v>1863</v>
      </c>
      <c r="T692" s="50" t="s">
        <v>3021</v>
      </c>
      <c r="U692" s="51">
        <v>2</v>
      </c>
      <c r="V692" s="52">
        <v>43101</v>
      </c>
      <c r="W692" s="53">
        <v>12</v>
      </c>
      <c r="X692" s="43" t="s">
        <v>1864</v>
      </c>
      <c r="Y692" s="31">
        <f t="shared" si="10"/>
        <v>120000000</v>
      </c>
      <c r="Z692" s="31">
        <v>120000000</v>
      </c>
      <c r="AA692" s="31">
        <v>0</v>
      </c>
      <c r="AB692" s="54">
        <v>0</v>
      </c>
    </row>
    <row r="693" spans="1:28" s="30" customFormat="1" ht="40.799999999999997" hidden="1" x14ac:dyDescent="0.25">
      <c r="A693" s="43" t="s">
        <v>66</v>
      </c>
      <c r="B693" s="44" t="s">
        <v>84</v>
      </c>
      <c r="C693" s="45" t="s">
        <v>43</v>
      </c>
      <c r="D693" s="45" t="s">
        <v>1046</v>
      </c>
      <c r="E693" s="45" t="s">
        <v>1848</v>
      </c>
      <c r="F693" s="44">
        <v>549</v>
      </c>
      <c r="G693" s="46" t="s">
        <v>1859</v>
      </c>
      <c r="H693" s="45" t="s">
        <v>1850</v>
      </c>
      <c r="I693" s="44" t="s">
        <v>90</v>
      </c>
      <c r="J693" s="1">
        <v>10</v>
      </c>
      <c r="K693" s="1">
        <v>6</v>
      </c>
      <c r="L693" s="47">
        <v>2</v>
      </c>
      <c r="M693" s="1"/>
      <c r="N693" s="43" t="s">
        <v>1860</v>
      </c>
      <c r="O693" s="45" t="s">
        <v>1861</v>
      </c>
      <c r="P693" s="48" t="s">
        <v>1865</v>
      </c>
      <c r="Q693" s="45" t="str">
        <f>VLOOKUP(P693,'[1]PLAN DE ACCION 2017'!$Q$18:$R$1102,2,0)</f>
        <v>IMPLEMENTAR Y EJECUTAR DINAMICAS Y PROYECTOS DE INTEGRACION DE LA REGION CAPITAL BOGOTA -CUNDINAMARCA</v>
      </c>
      <c r="R693" s="49">
        <v>120000000</v>
      </c>
      <c r="S693" s="45" t="s">
        <v>1866</v>
      </c>
      <c r="T693" s="50" t="s">
        <v>3021</v>
      </c>
      <c r="U693" s="51">
        <v>3</v>
      </c>
      <c r="V693" s="52">
        <v>43101</v>
      </c>
      <c r="W693" s="53">
        <v>12</v>
      </c>
      <c r="X693" s="43" t="s">
        <v>1864</v>
      </c>
      <c r="Y693" s="31">
        <f t="shared" si="10"/>
        <v>120000000</v>
      </c>
      <c r="Z693" s="31">
        <v>120000000</v>
      </c>
      <c r="AA693" s="31">
        <v>0</v>
      </c>
      <c r="AB693" s="54">
        <v>0</v>
      </c>
    </row>
    <row r="694" spans="1:28" s="30" customFormat="1" ht="61.2" hidden="1" x14ac:dyDescent="0.25">
      <c r="A694" s="43" t="s">
        <v>66</v>
      </c>
      <c r="B694" s="44" t="s">
        <v>84</v>
      </c>
      <c r="C694" s="45" t="s">
        <v>43</v>
      </c>
      <c r="D694" s="45" t="s">
        <v>1046</v>
      </c>
      <c r="E694" s="45" t="s">
        <v>1848</v>
      </c>
      <c r="F694" s="44">
        <v>550</v>
      </c>
      <c r="G694" s="46" t="s">
        <v>1867</v>
      </c>
      <c r="H694" s="45" t="s">
        <v>1868</v>
      </c>
      <c r="I694" s="44" t="s">
        <v>90</v>
      </c>
      <c r="J694" s="1">
        <v>4</v>
      </c>
      <c r="K694" s="1">
        <v>2</v>
      </c>
      <c r="L694" s="47">
        <v>1</v>
      </c>
      <c r="M694" s="1"/>
      <c r="N694" s="43" t="s">
        <v>1869</v>
      </c>
      <c r="O694" s="45" t="s">
        <v>1870</v>
      </c>
      <c r="P694" s="48" t="s">
        <v>1871</v>
      </c>
      <c r="Q694" s="45" t="str">
        <f>VLOOKUP(P694,'[1]PLAN DE ACCION 2017'!$Q$18:$R$1102,2,0)</f>
        <v>IMPLEMENTAR Y EJECUTAR LOS PAGOS DERIVADOS DE LOS COMPROMISOS ESTABLECIDOS EN EL CONVENIO RAPE.</v>
      </c>
      <c r="R694" s="49">
        <v>871853800</v>
      </c>
      <c r="S694" s="45" t="s">
        <v>1872</v>
      </c>
      <c r="T694" s="50" t="s">
        <v>3021</v>
      </c>
      <c r="U694" s="51">
        <v>1</v>
      </c>
      <c r="V694" s="52">
        <v>43101</v>
      </c>
      <c r="W694" s="53">
        <v>12</v>
      </c>
      <c r="X694" s="43" t="s">
        <v>1855</v>
      </c>
      <c r="Y694" s="31">
        <f t="shared" si="10"/>
        <v>871853800</v>
      </c>
      <c r="Z694" s="31">
        <v>871853800</v>
      </c>
      <c r="AA694" s="31">
        <v>0</v>
      </c>
      <c r="AB694" s="54">
        <v>0</v>
      </c>
    </row>
    <row r="695" spans="1:28" s="30" customFormat="1" ht="61.2" hidden="1" x14ac:dyDescent="0.25">
      <c r="A695" s="43" t="s">
        <v>67</v>
      </c>
      <c r="B695" s="44" t="s">
        <v>84</v>
      </c>
      <c r="C695" s="45" t="s">
        <v>85</v>
      </c>
      <c r="D695" s="45" t="s">
        <v>537</v>
      </c>
      <c r="E695" s="45" t="s">
        <v>538</v>
      </c>
      <c r="F695" s="44">
        <v>225</v>
      </c>
      <c r="G695" s="46" t="s">
        <v>1890</v>
      </c>
      <c r="H695" s="45" t="s">
        <v>1891</v>
      </c>
      <c r="I695" s="44" t="s">
        <v>90</v>
      </c>
      <c r="J695" s="1">
        <v>2000</v>
      </c>
      <c r="K695" s="1">
        <v>929</v>
      </c>
      <c r="L695" s="47">
        <v>750</v>
      </c>
      <c r="M695" s="1"/>
      <c r="N695" s="43" t="s">
        <v>1892</v>
      </c>
      <c r="O695" s="45" t="s">
        <v>1893</v>
      </c>
      <c r="P695" s="48" t="s">
        <v>1894</v>
      </c>
      <c r="Q695" s="45" t="str">
        <f>VLOOKUP(P695,'[1]PLAN DE ACCION 2017'!$Q$18:$R$1102,2,0)</f>
        <v>Programa mujeres creando, trabajando, progresando podemos más</v>
      </c>
      <c r="R695" s="49">
        <v>490000000</v>
      </c>
      <c r="S695" s="45" t="s">
        <v>2852</v>
      </c>
      <c r="T695" s="50" t="s">
        <v>2979</v>
      </c>
      <c r="U695" s="51">
        <v>750</v>
      </c>
      <c r="V695" s="52">
        <v>43101</v>
      </c>
      <c r="W695" s="53">
        <v>12</v>
      </c>
      <c r="X695" s="43" t="s">
        <v>2968</v>
      </c>
      <c r="Y695" s="31">
        <f t="shared" si="10"/>
        <v>16300000</v>
      </c>
      <c r="Z695" s="31">
        <v>16300000</v>
      </c>
      <c r="AA695" s="31">
        <v>0</v>
      </c>
      <c r="AB695" s="54">
        <v>0</v>
      </c>
    </row>
    <row r="696" spans="1:28" s="30" customFormat="1" ht="71.400000000000006" hidden="1" x14ac:dyDescent="0.25">
      <c r="A696" s="43" t="s">
        <v>67</v>
      </c>
      <c r="B696" s="44" t="s">
        <v>84</v>
      </c>
      <c r="C696" s="45" t="s">
        <v>85</v>
      </c>
      <c r="D696" s="45" t="s">
        <v>537</v>
      </c>
      <c r="E696" s="45" t="s">
        <v>538</v>
      </c>
      <c r="F696" s="44">
        <v>225</v>
      </c>
      <c r="G696" s="46" t="s">
        <v>1890</v>
      </c>
      <c r="H696" s="45" t="s">
        <v>1891</v>
      </c>
      <c r="I696" s="44" t="s">
        <v>90</v>
      </c>
      <c r="J696" s="1">
        <v>2000</v>
      </c>
      <c r="K696" s="1">
        <v>929</v>
      </c>
      <c r="L696" s="47">
        <v>750</v>
      </c>
      <c r="M696" s="1"/>
      <c r="N696" s="43" t="s">
        <v>1892</v>
      </c>
      <c r="O696" s="45" t="s">
        <v>1893</v>
      </c>
      <c r="P696" s="48" t="s">
        <v>1894</v>
      </c>
      <c r="Q696" s="45" t="str">
        <f>VLOOKUP(P696,'[1]PLAN DE ACCION 2017'!$Q$18:$R$1102,2,0)</f>
        <v>Programa mujeres creando, trabajando, progresando podemos más</v>
      </c>
      <c r="R696" s="49">
        <v>490000000</v>
      </c>
      <c r="S696" s="45" t="s">
        <v>2853</v>
      </c>
      <c r="T696" s="50" t="s">
        <v>2979</v>
      </c>
      <c r="U696" s="51">
        <v>7</v>
      </c>
      <c r="V696" s="52">
        <v>43101</v>
      </c>
      <c r="W696" s="53">
        <v>12</v>
      </c>
      <c r="X696" s="43" t="s">
        <v>2968</v>
      </c>
      <c r="Y696" s="31">
        <f t="shared" si="10"/>
        <v>331100000</v>
      </c>
      <c r="Z696" s="31">
        <v>331100000</v>
      </c>
      <c r="AA696" s="31">
        <v>0</v>
      </c>
      <c r="AB696" s="54">
        <v>0</v>
      </c>
    </row>
    <row r="697" spans="1:28" s="30" customFormat="1" ht="61.2" hidden="1" x14ac:dyDescent="0.25">
      <c r="A697" s="43" t="s">
        <v>67</v>
      </c>
      <c r="B697" s="44" t="s">
        <v>84</v>
      </c>
      <c r="C697" s="45" t="s">
        <v>85</v>
      </c>
      <c r="D697" s="45" t="s">
        <v>537</v>
      </c>
      <c r="E697" s="45" t="s">
        <v>538</v>
      </c>
      <c r="F697" s="44">
        <v>225</v>
      </c>
      <c r="G697" s="46" t="s">
        <v>1890</v>
      </c>
      <c r="H697" s="45" t="s">
        <v>1891</v>
      </c>
      <c r="I697" s="44" t="s">
        <v>90</v>
      </c>
      <c r="J697" s="1">
        <v>2000</v>
      </c>
      <c r="K697" s="1">
        <v>929</v>
      </c>
      <c r="L697" s="47">
        <v>750</v>
      </c>
      <c r="M697" s="1"/>
      <c r="N697" s="43" t="s">
        <v>1892</v>
      </c>
      <c r="O697" s="45" t="s">
        <v>1893</v>
      </c>
      <c r="P697" s="48" t="s">
        <v>1894</v>
      </c>
      <c r="Q697" s="45" t="str">
        <f>VLOOKUP(P697,'[1]PLAN DE ACCION 2017'!$Q$18:$R$1102,2,0)</f>
        <v>Programa mujeres creando, trabajando, progresando podemos más</v>
      </c>
      <c r="R697" s="49">
        <v>490000000</v>
      </c>
      <c r="S697" s="45" t="s">
        <v>2854</v>
      </c>
      <c r="T697" s="50" t="s">
        <v>2979</v>
      </c>
      <c r="U697" s="51">
        <v>2</v>
      </c>
      <c r="V697" s="52">
        <v>43101</v>
      </c>
      <c r="W697" s="53">
        <v>12</v>
      </c>
      <c r="X697" s="43" t="s">
        <v>2968</v>
      </c>
      <c r="Y697" s="31">
        <f t="shared" si="10"/>
        <v>142600000</v>
      </c>
      <c r="Z697" s="31">
        <v>142600000</v>
      </c>
      <c r="AA697" s="31">
        <v>0</v>
      </c>
      <c r="AB697" s="54">
        <v>0</v>
      </c>
    </row>
    <row r="698" spans="1:28" s="30" customFormat="1" ht="40.799999999999997" hidden="1" x14ac:dyDescent="0.25">
      <c r="A698" s="43" t="s">
        <v>67</v>
      </c>
      <c r="B698" s="44" t="s">
        <v>84</v>
      </c>
      <c r="C698" s="45" t="s">
        <v>85</v>
      </c>
      <c r="D698" s="45" t="s">
        <v>537</v>
      </c>
      <c r="E698" s="45" t="s">
        <v>538</v>
      </c>
      <c r="F698" s="44">
        <v>226</v>
      </c>
      <c r="G698" s="46" t="s">
        <v>1895</v>
      </c>
      <c r="H698" s="45" t="s">
        <v>1896</v>
      </c>
      <c r="I698" s="44" t="s">
        <v>90</v>
      </c>
      <c r="J698" s="1">
        <v>1000</v>
      </c>
      <c r="K698" s="1">
        <v>657</v>
      </c>
      <c r="L698" s="47">
        <v>200</v>
      </c>
      <c r="M698" s="1"/>
      <c r="N698" s="43" t="s">
        <v>1897</v>
      </c>
      <c r="O698" s="45" t="s">
        <v>1898</v>
      </c>
      <c r="P698" s="48" t="s">
        <v>1899</v>
      </c>
      <c r="Q698" s="45" t="str">
        <f>VLOOKUP(P698,'[1]PLAN DE ACCION 2017'!$Q$18:$R$1102,2,0)</f>
        <v>Formación de mujeres en política, liderazgo, paz y género.</v>
      </c>
      <c r="R698" s="49">
        <v>590000000</v>
      </c>
      <c r="S698" s="45" t="s">
        <v>2850</v>
      </c>
      <c r="T698" s="50" t="s">
        <v>2979</v>
      </c>
      <c r="U698" s="51">
        <v>3</v>
      </c>
      <c r="V698" s="52">
        <v>43101</v>
      </c>
      <c r="W698" s="53">
        <v>12</v>
      </c>
      <c r="X698" s="43" t="s">
        <v>2966</v>
      </c>
      <c r="Y698" s="31">
        <f t="shared" si="10"/>
        <v>290000000</v>
      </c>
      <c r="Z698" s="31">
        <v>290000000</v>
      </c>
      <c r="AA698" s="31">
        <v>0</v>
      </c>
      <c r="AB698" s="54">
        <v>0</v>
      </c>
    </row>
    <row r="699" spans="1:28" s="30" customFormat="1" ht="40.799999999999997" hidden="1" x14ac:dyDescent="0.25">
      <c r="A699" s="43" t="s">
        <v>67</v>
      </c>
      <c r="B699" s="44" t="s">
        <v>84</v>
      </c>
      <c r="C699" s="45" t="s">
        <v>85</v>
      </c>
      <c r="D699" s="45" t="s">
        <v>537</v>
      </c>
      <c r="E699" s="45" t="s">
        <v>538</v>
      </c>
      <c r="F699" s="44">
        <v>226</v>
      </c>
      <c r="G699" s="46" t="s">
        <v>1895</v>
      </c>
      <c r="H699" s="45" t="s">
        <v>1896</v>
      </c>
      <c r="I699" s="44" t="s">
        <v>90</v>
      </c>
      <c r="J699" s="1">
        <v>1000</v>
      </c>
      <c r="K699" s="1">
        <v>657</v>
      </c>
      <c r="L699" s="47">
        <v>200</v>
      </c>
      <c r="M699" s="1"/>
      <c r="N699" s="43" t="s">
        <v>1897</v>
      </c>
      <c r="O699" s="45" t="s">
        <v>1898</v>
      </c>
      <c r="P699" s="48" t="s">
        <v>1899</v>
      </c>
      <c r="Q699" s="45" t="str">
        <f>VLOOKUP(P699,'[1]PLAN DE ACCION 2017'!$Q$18:$R$1102,2,0)</f>
        <v>Formación de mujeres en política, liderazgo, paz y género.</v>
      </c>
      <c r="R699" s="49">
        <v>590000000</v>
      </c>
      <c r="S699" s="45" t="s">
        <v>1900</v>
      </c>
      <c r="T699" s="50" t="s">
        <v>2979</v>
      </c>
      <c r="U699" s="51">
        <v>1</v>
      </c>
      <c r="V699" s="52">
        <v>43101</v>
      </c>
      <c r="W699" s="53">
        <v>12</v>
      </c>
      <c r="X699" s="43" t="s">
        <v>2966</v>
      </c>
      <c r="Y699" s="31">
        <f t="shared" si="10"/>
        <v>300000000</v>
      </c>
      <c r="Z699" s="31">
        <v>300000000</v>
      </c>
      <c r="AA699" s="31">
        <v>0</v>
      </c>
      <c r="AB699" s="54">
        <v>0</v>
      </c>
    </row>
    <row r="700" spans="1:28" s="30" customFormat="1" ht="40.799999999999997" hidden="1" x14ac:dyDescent="0.25">
      <c r="A700" s="43" t="s">
        <v>67</v>
      </c>
      <c r="B700" s="44" t="s">
        <v>84</v>
      </c>
      <c r="C700" s="45" t="s">
        <v>85</v>
      </c>
      <c r="D700" s="45" t="s">
        <v>537</v>
      </c>
      <c r="E700" s="45" t="s">
        <v>538</v>
      </c>
      <c r="F700" s="44">
        <v>227</v>
      </c>
      <c r="G700" s="46" t="s">
        <v>1901</v>
      </c>
      <c r="H700" s="45" t="s">
        <v>1902</v>
      </c>
      <c r="I700" s="44" t="s">
        <v>90</v>
      </c>
      <c r="J700" s="1">
        <v>117</v>
      </c>
      <c r="K700" s="1">
        <v>91</v>
      </c>
      <c r="L700" s="47">
        <v>21</v>
      </c>
      <c r="M700" s="1"/>
      <c r="N700" s="43" t="s">
        <v>1897</v>
      </c>
      <c r="O700" s="45" t="s">
        <v>1898</v>
      </c>
      <c r="P700" s="48" t="s">
        <v>1903</v>
      </c>
      <c r="Q700" s="45" t="str">
        <f>VLOOKUP(P700,'[1]PLAN DE ACCION 2017'!$Q$18:$R$1102,2,0)</f>
        <v>La puesta en marcha de 116 consejos consultivos de mujeres y el consejo Departamental de mujer y género</v>
      </c>
      <c r="R700" s="49">
        <v>150000000</v>
      </c>
      <c r="S700" s="45" t="s">
        <v>1905</v>
      </c>
      <c r="T700" s="50" t="s">
        <v>2979</v>
      </c>
      <c r="U700" s="51">
        <v>21</v>
      </c>
      <c r="V700" s="52">
        <v>43101</v>
      </c>
      <c r="W700" s="53">
        <v>12</v>
      </c>
      <c r="X700" s="43" t="s">
        <v>2967</v>
      </c>
      <c r="Y700" s="31">
        <f t="shared" si="10"/>
        <v>98900000</v>
      </c>
      <c r="Z700" s="31">
        <v>98900000</v>
      </c>
      <c r="AA700" s="31">
        <v>0</v>
      </c>
      <c r="AB700" s="54">
        <v>0</v>
      </c>
    </row>
    <row r="701" spans="1:28" s="30" customFormat="1" ht="40.799999999999997" hidden="1" x14ac:dyDescent="0.25">
      <c r="A701" s="43" t="s">
        <v>67</v>
      </c>
      <c r="B701" s="44" t="s">
        <v>84</v>
      </c>
      <c r="C701" s="45" t="s">
        <v>85</v>
      </c>
      <c r="D701" s="45" t="s">
        <v>537</v>
      </c>
      <c r="E701" s="45" t="s">
        <v>538</v>
      </c>
      <c r="F701" s="44">
        <v>227</v>
      </c>
      <c r="G701" s="46" t="s">
        <v>1901</v>
      </c>
      <c r="H701" s="45" t="s">
        <v>1902</v>
      </c>
      <c r="I701" s="44" t="s">
        <v>90</v>
      </c>
      <c r="J701" s="1">
        <v>117</v>
      </c>
      <c r="K701" s="1">
        <v>91</v>
      </c>
      <c r="L701" s="47">
        <v>21</v>
      </c>
      <c r="M701" s="1"/>
      <c r="N701" s="43" t="s">
        <v>1897</v>
      </c>
      <c r="O701" s="45" t="s">
        <v>1898</v>
      </c>
      <c r="P701" s="48" t="s">
        <v>1903</v>
      </c>
      <c r="Q701" s="45" t="str">
        <f>VLOOKUP(P701,'[1]PLAN DE ACCION 2017'!$Q$18:$R$1102,2,0)</f>
        <v>La puesta en marcha de 116 consejos consultivos de mujeres y el consejo Departamental de mujer y género</v>
      </c>
      <c r="R701" s="49">
        <v>150000000</v>
      </c>
      <c r="S701" s="45" t="s">
        <v>1906</v>
      </c>
      <c r="T701" s="50" t="s">
        <v>2979</v>
      </c>
      <c r="U701" s="51">
        <v>2</v>
      </c>
      <c r="V701" s="52">
        <v>43101</v>
      </c>
      <c r="W701" s="53">
        <v>12</v>
      </c>
      <c r="X701" s="43" t="s">
        <v>2967</v>
      </c>
      <c r="Y701" s="31">
        <f t="shared" si="10"/>
        <v>11100000</v>
      </c>
      <c r="Z701" s="31">
        <v>11100000</v>
      </c>
      <c r="AA701" s="31">
        <v>0</v>
      </c>
      <c r="AB701" s="54">
        <v>0</v>
      </c>
    </row>
    <row r="702" spans="1:28" s="30" customFormat="1" ht="40.799999999999997" hidden="1" x14ac:dyDescent="0.25">
      <c r="A702" s="43" t="s">
        <v>67</v>
      </c>
      <c r="B702" s="44" t="s">
        <v>84</v>
      </c>
      <c r="C702" s="45" t="s">
        <v>85</v>
      </c>
      <c r="D702" s="45" t="s">
        <v>537</v>
      </c>
      <c r="E702" s="45" t="s">
        <v>538</v>
      </c>
      <c r="F702" s="44">
        <v>227</v>
      </c>
      <c r="G702" s="46" t="s">
        <v>1901</v>
      </c>
      <c r="H702" s="45" t="s">
        <v>1902</v>
      </c>
      <c r="I702" s="44" t="s">
        <v>90</v>
      </c>
      <c r="J702" s="1">
        <v>117</v>
      </c>
      <c r="K702" s="1">
        <v>91</v>
      </c>
      <c r="L702" s="47">
        <v>21</v>
      </c>
      <c r="M702" s="1"/>
      <c r="N702" s="43" t="s">
        <v>1897</v>
      </c>
      <c r="O702" s="45" t="s">
        <v>1898</v>
      </c>
      <c r="P702" s="48" t="s">
        <v>1903</v>
      </c>
      <c r="Q702" s="45" t="str">
        <f>VLOOKUP(P702,'[1]PLAN DE ACCION 2017'!$Q$18:$R$1102,2,0)</f>
        <v>La puesta en marcha de 116 consejos consultivos de mujeres y el consejo Departamental de mujer y género</v>
      </c>
      <c r="R702" s="49">
        <v>150000000</v>
      </c>
      <c r="S702" s="45" t="s">
        <v>1904</v>
      </c>
      <c r="T702" s="50" t="s">
        <v>2979</v>
      </c>
      <c r="U702" s="51">
        <v>21</v>
      </c>
      <c r="V702" s="52">
        <v>43101</v>
      </c>
      <c r="W702" s="53">
        <v>12</v>
      </c>
      <c r="X702" s="43" t="s">
        <v>2967</v>
      </c>
      <c r="Y702" s="31">
        <f t="shared" si="10"/>
        <v>40000000</v>
      </c>
      <c r="Z702" s="31">
        <v>40000000</v>
      </c>
      <c r="AA702" s="31">
        <v>0</v>
      </c>
      <c r="AB702" s="54">
        <v>0</v>
      </c>
    </row>
    <row r="703" spans="1:28" s="30" customFormat="1" ht="40.799999999999997" hidden="1" x14ac:dyDescent="0.25">
      <c r="A703" s="43" t="s">
        <v>67</v>
      </c>
      <c r="B703" s="44" t="s">
        <v>84</v>
      </c>
      <c r="C703" s="45" t="s">
        <v>85</v>
      </c>
      <c r="D703" s="45" t="s">
        <v>537</v>
      </c>
      <c r="E703" s="45" t="s">
        <v>538</v>
      </c>
      <c r="F703" s="44">
        <v>228</v>
      </c>
      <c r="G703" s="46" t="s">
        <v>1907</v>
      </c>
      <c r="H703" s="45" t="s">
        <v>2557</v>
      </c>
      <c r="I703" s="44" t="s">
        <v>90</v>
      </c>
      <c r="J703" s="1">
        <v>600</v>
      </c>
      <c r="K703" s="1">
        <v>457</v>
      </c>
      <c r="L703" s="47">
        <v>150</v>
      </c>
      <c r="M703" s="1"/>
      <c r="N703" s="43" t="s">
        <v>1892</v>
      </c>
      <c r="O703" s="45" t="s">
        <v>1893</v>
      </c>
      <c r="P703" s="48" t="s">
        <v>1908</v>
      </c>
      <c r="Q703" s="45" t="str">
        <f>VLOOKUP(P703,'[1]PLAN DE ACCION 2017'!$Q$18:$R$1102,2,0)</f>
        <v>Crear y fortalecer las organizaciones de mujeres</v>
      </c>
      <c r="R703" s="49">
        <v>893000000</v>
      </c>
      <c r="S703" s="45" t="s">
        <v>1910</v>
      </c>
      <c r="T703" s="50" t="s">
        <v>2979</v>
      </c>
      <c r="U703" s="51">
        <v>150</v>
      </c>
      <c r="V703" s="52">
        <v>43101</v>
      </c>
      <c r="W703" s="53">
        <v>12</v>
      </c>
      <c r="X703" s="43" t="s">
        <v>2968</v>
      </c>
      <c r="Y703" s="31">
        <f t="shared" si="10"/>
        <v>650350000</v>
      </c>
      <c r="Z703" s="31">
        <v>650350000</v>
      </c>
      <c r="AA703" s="31">
        <v>0</v>
      </c>
      <c r="AB703" s="54">
        <v>0</v>
      </c>
    </row>
    <row r="704" spans="1:28" s="30" customFormat="1" ht="51" hidden="1" x14ac:dyDescent="0.25">
      <c r="A704" s="43" t="s">
        <v>67</v>
      </c>
      <c r="B704" s="44" t="s">
        <v>84</v>
      </c>
      <c r="C704" s="45" t="s">
        <v>85</v>
      </c>
      <c r="D704" s="45" t="s">
        <v>537</v>
      </c>
      <c r="E704" s="45" t="s">
        <v>538</v>
      </c>
      <c r="F704" s="44">
        <v>228</v>
      </c>
      <c r="G704" s="46" t="s">
        <v>1907</v>
      </c>
      <c r="H704" s="45" t="s">
        <v>2557</v>
      </c>
      <c r="I704" s="44" t="s">
        <v>90</v>
      </c>
      <c r="J704" s="1">
        <v>600</v>
      </c>
      <c r="K704" s="1">
        <v>457</v>
      </c>
      <c r="L704" s="47">
        <v>150</v>
      </c>
      <c r="M704" s="1"/>
      <c r="N704" s="43" t="s">
        <v>1892</v>
      </c>
      <c r="O704" s="45" t="s">
        <v>1893</v>
      </c>
      <c r="P704" s="48" t="s">
        <v>1908</v>
      </c>
      <c r="Q704" s="45" t="str">
        <f>VLOOKUP(P704,'[1]PLAN DE ACCION 2017'!$Q$18:$R$1102,2,0)</f>
        <v>Crear y fortalecer las organizaciones de mujeres</v>
      </c>
      <c r="R704" s="49">
        <v>893000000</v>
      </c>
      <c r="S704" s="45" t="s">
        <v>2855</v>
      </c>
      <c r="T704" s="50" t="s">
        <v>2979</v>
      </c>
      <c r="U704" s="51">
        <v>2</v>
      </c>
      <c r="V704" s="52">
        <v>43101</v>
      </c>
      <c r="W704" s="53">
        <v>12</v>
      </c>
      <c r="X704" s="43" t="s">
        <v>2968</v>
      </c>
      <c r="Y704" s="31">
        <f t="shared" si="10"/>
        <v>120750000</v>
      </c>
      <c r="Z704" s="31">
        <v>120750000</v>
      </c>
      <c r="AA704" s="31">
        <v>0</v>
      </c>
      <c r="AB704" s="54">
        <v>0</v>
      </c>
    </row>
    <row r="705" spans="1:28" s="30" customFormat="1" ht="40.799999999999997" hidden="1" x14ac:dyDescent="0.25">
      <c r="A705" s="43" t="s">
        <v>67</v>
      </c>
      <c r="B705" s="44" t="s">
        <v>84</v>
      </c>
      <c r="C705" s="45" t="s">
        <v>85</v>
      </c>
      <c r="D705" s="45" t="s">
        <v>537</v>
      </c>
      <c r="E705" s="45" t="s">
        <v>538</v>
      </c>
      <c r="F705" s="44">
        <v>228</v>
      </c>
      <c r="G705" s="46" t="s">
        <v>1907</v>
      </c>
      <c r="H705" s="45" t="s">
        <v>2557</v>
      </c>
      <c r="I705" s="44" t="s">
        <v>90</v>
      </c>
      <c r="J705" s="1">
        <v>600</v>
      </c>
      <c r="K705" s="1">
        <v>457</v>
      </c>
      <c r="L705" s="47">
        <v>150</v>
      </c>
      <c r="M705" s="1"/>
      <c r="N705" s="43" t="s">
        <v>1892</v>
      </c>
      <c r="O705" s="45" t="s">
        <v>1893</v>
      </c>
      <c r="P705" s="48" t="s">
        <v>1908</v>
      </c>
      <c r="Q705" s="45" t="str">
        <f>VLOOKUP(P705,'[1]PLAN DE ACCION 2017'!$Q$18:$R$1102,2,0)</f>
        <v>Crear y fortalecer las organizaciones de mujeres</v>
      </c>
      <c r="R705" s="49">
        <v>893000000</v>
      </c>
      <c r="S705" s="45" t="s">
        <v>1909</v>
      </c>
      <c r="T705" s="50" t="s">
        <v>2979</v>
      </c>
      <c r="U705" s="51">
        <v>150</v>
      </c>
      <c r="V705" s="52">
        <v>43101</v>
      </c>
      <c r="W705" s="53">
        <v>12</v>
      </c>
      <c r="X705" s="43" t="s">
        <v>2968</v>
      </c>
      <c r="Y705" s="31">
        <f t="shared" si="10"/>
        <v>121900000</v>
      </c>
      <c r="Z705" s="31">
        <v>121900000</v>
      </c>
      <c r="AA705" s="31">
        <v>0</v>
      </c>
      <c r="AB705" s="54">
        <v>0</v>
      </c>
    </row>
    <row r="706" spans="1:28" s="30" customFormat="1" ht="40.799999999999997" hidden="1" x14ac:dyDescent="0.25">
      <c r="A706" s="43" t="s">
        <v>67</v>
      </c>
      <c r="B706" s="44" t="s">
        <v>84</v>
      </c>
      <c r="C706" s="45" t="s">
        <v>85</v>
      </c>
      <c r="D706" s="45" t="s">
        <v>537</v>
      </c>
      <c r="E706" s="45" t="s">
        <v>538</v>
      </c>
      <c r="F706" s="44">
        <v>229</v>
      </c>
      <c r="G706" s="46" t="s">
        <v>1911</v>
      </c>
      <c r="H706" s="45" t="s">
        <v>1912</v>
      </c>
      <c r="I706" s="44" t="s">
        <v>90</v>
      </c>
      <c r="J706" s="1">
        <v>116</v>
      </c>
      <c r="K706" s="1">
        <v>89</v>
      </c>
      <c r="L706" s="47">
        <v>20</v>
      </c>
      <c r="M706" s="1"/>
      <c r="N706" s="43" t="s">
        <v>1897</v>
      </c>
      <c r="O706" s="45" t="s">
        <v>1898</v>
      </c>
      <c r="P706" s="48" t="s">
        <v>1913</v>
      </c>
      <c r="Q706" s="45" t="str">
        <f>VLOOKUP(P706,'[1]PLAN DE ACCION 2017'!$Q$18:$R$1102,2,0)</f>
        <v>Institucionalizar la celebracion de la mujer rural</v>
      </c>
      <c r="R706" s="49">
        <v>50000000</v>
      </c>
      <c r="S706" s="45" t="s">
        <v>1914</v>
      </c>
      <c r="T706" s="50" t="s">
        <v>2979</v>
      </c>
      <c r="U706" s="51">
        <v>20</v>
      </c>
      <c r="V706" s="52">
        <v>43101</v>
      </c>
      <c r="W706" s="53">
        <v>12</v>
      </c>
      <c r="X706" s="43" t="s">
        <v>2968</v>
      </c>
      <c r="Y706" s="31">
        <f t="shared" si="10"/>
        <v>5450000</v>
      </c>
      <c r="Z706" s="31">
        <v>5450000</v>
      </c>
      <c r="AA706" s="31">
        <v>0</v>
      </c>
      <c r="AB706" s="54">
        <v>0</v>
      </c>
    </row>
    <row r="707" spans="1:28" s="30" customFormat="1" ht="40.799999999999997" hidden="1" x14ac:dyDescent="0.25">
      <c r="A707" s="43" t="s">
        <v>67</v>
      </c>
      <c r="B707" s="44" t="s">
        <v>84</v>
      </c>
      <c r="C707" s="45" t="s">
        <v>85</v>
      </c>
      <c r="D707" s="45" t="s">
        <v>537</v>
      </c>
      <c r="E707" s="45" t="s">
        <v>538</v>
      </c>
      <c r="F707" s="44">
        <v>229</v>
      </c>
      <c r="G707" s="46" t="s">
        <v>1911</v>
      </c>
      <c r="H707" s="45" t="s">
        <v>1912</v>
      </c>
      <c r="I707" s="44" t="s">
        <v>90</v>
      </c>
      <c r="J707" s="1">
        <v>116</v>
      </c>
      <c r="K707" s="1">
        <v>89</v>
      </c>
      <c r="L707" s="47">
        <v>20</v>
      </c>
      <c r="M707" s="1"/>
      <c r="N707" s="43" t="s">
        <v>1897</v>
      </c>
      <c r="O707" s="45" t="s">
        <v>1898</v>
      </c>
      <c r="P707" s="48" t="s">
        <v>1913</v>
      </c>
      <c r="Q707" s="45" t="str">
        <f>VLOOKUP(P707,'[1]PLAN DE ACCION 2017'!$Q$18:$R$1102,2,0)</f>
        <v>Institucionalizar la celebracion de la mujer rural</v>
      </c>
      <c r="R707" s="49">
        <v>50000000</v>
      </c>
      <c r="S707" s="45" t="s">
        <v>2851</v>
      </c>
      <c r="T707" s="50" t="s">
        <v>2979</v>
      </c>
      <c r="U707" s="51">
        <v>1</v>
      </c>
      <c r="V707" s="52">
        <v>43101</v>
      </c>
      <c r="W707" s="53">
        <v>12</v>
      </c>
      <c r="X707" s="43" t="s">
        <v>2968</v>
      </c>
      <c r="Y707" s="31">
        <f t="shared" si="10"/>
        <v>44550000</v>
      </c>
      <c r="Z707" s="31">
        <v>44550000</v>
      </c>
      <c r="AA707" s="31">
        <v>0</v>
      </c>
      <c r="AB707" s="54">
        <v>0</v>
      </c>
    </row>
    <row r="708" spans="1:28" s="30" customFormat="1" ht="61.2" hidden="1" x14ac:dyDescent="0.25">
      <c r="A708" s="43" t="s">
        <v>67</v>
      </c>
      <c r="B708" s="44" t="s">
        <v>84</v>
      </c>
      <c r="C708" s="45" t="s">
        <v>85</v>
      </c>
      <c r="D708" s="45" t="s">
        <v>537</v>
      </c>
      <c r="E708" s="45" t="s">
        <v>1721</v>
      </c>
      <c r="F708" s="44">
        <v>230</v>
      </c>
      <c r="G708" s="46" t="s">
        <v>1915</v>
      </c>
      <c r="H708" s="45" t="s">
        <v>1916</v>
      </c>
      <c r="I708" s="44" t="s">
        <v>90</v>
      </c>
      <c r="J708" s="1">
        <v>116</v>
      </c>
      <c r="K708" s="1">
        <v>55</v>
      </c>
      <c r="L708" s="47">
        <v>40</v>
      </c>
      <c r="M708" s="1"/>
      <c r="N708" s="43" t="s">
        <v>1917</v>
      </c>
      <c r="O708" s="45" t="s">
        <v>1918</v>
      </c>
      <c r="P708" s="48" t="s">
        <v>1919</v>
      </c>
      <c r="Q708" s="45" t="str">
        <f>VLOOKUP(P708,'[1]PLAN DE ACCION 2017'!$Q$18:$R$1102,2,0)</f>
        <v>Institucionalizar en los municipios la jornada sociocultural "Pinta tu Cara"</v>
      </c>
      <c r="R708" s="49">
        <v>168000000</v>
      </c>
      <c r="S708" s="45" t="s">
        <v>1920</v>
      </c>
      <c r="T708" s="50" t="s">
        <v>2979</v>
      </c>
      <c r="U708" s="51">
        <v>40</v>
      </c>
      <c r="V708" s="52">
        <v>43101</v>
      </c>
      <c r="W708" s="53">
        <v>12</v>
      </c>
      <c r="X708" s="43" t="s">
        <v>2969</v>
      </c>
      <c r="Y708" s="31">
        <f t="shared" si="10"/>
        <v>168000000</v>
      </c>
      <c r="Z708" s="31">
        <v>168000000</v>
      </c>
      <c r="AA708" s="31">
        <v>0</v>
      </c>
      <c r="AB708" s="54">
        <v>0</v>
      </c>
    </row>
    <row r="709" spans="1:28" s="30" customFormat="1" ht="61.2" hidden="1" x14ac:dyDescent="0.25">
      <c r="A709" s="43" t="s">
        <v>67</v>
      </c>
      <c r="B709" s="44" t="s">
        <v>84</v>
      </c>
      <c r="C709" s="45" t="s">
        <v>85</v>
      </c>
      <c r="D709" s="45" t="s">
        <v>537</v>
      </c>
      <c r="E709" s="45" t="s">
        <v>1721</v>
      </c>
      <c r="F709" s="44">
        <v>231</v>
      </c>
      <c r="G709" s="46" t="s">
        <v>1921</v>
      </c>
      <c r="H709" s="45" t="s">
        <v>426</v>
      </c>
      <c r="I709" s="44" t="s">
        <v>90</v>
      </c>
      <c r="J709" s="1">
        <v>116</v>
      </c>
      <c r="K709" s="1">
        <v>52</v>
      </c>
      <c r="L709" s="47">
        <v>40</v>
      </c>
      <c r="M709" s="1"/>
      <c r="N709" s="43" t="s">
        <v>1917</v>
      </c>
      <c r="O709" s="45" t="s">
        <v>1918</v>
      </c>
      <c r="P709" s="48" t="s">
        <v>1922</v>
      </c>
      <c r="Q709" s="45" t="str">
        <f>VLOOKUP(P709,'[1]PLAN DE ACCION 2017'!$Q$18:$R$1102,2,0)</f>
        <v>Implementar la estrategia "hoy te vas a querer como nunca, Pita" en los municipios del departamento</v>
      </c>
      <c r="R709" s="49">
        <v>245000000</v>
      </c>
      <c r="S709" s="45" t="s">
        <v>1923</v>
      </c>
      <c r="T709" s="50" t="s">
        <v>2979</v>
      </c>
      <c r="U709" s="51">
        <v>1</v>
      </c>
      <c r="V709" s="52">
        <v>43101</v>
      </c>
      <c r="W709" s="53">
        <v>12</v>
      </c>
      <c r="X709" s="43" t="s">
        <v>2969</v>
      </c>
      <c r="Y709" s="31">
        <f t="shared" si="10"/>
        <v>75300000</v>
      </c>
      <c r="Z709" s="31">
        <v>75300000</v>
      </c>
      <c r="AA709" s="31">
        <v>0</v>
      </c>
      <c r="AB709" s="54">
        <v>0</v>
      </c>
    </row>
    <row r="710" spans="1:28" s="30" customFormat="1" ht="61.2" hidden="1" x14ac:dyDescent="0.25">
      <c r="A710" s="43" t="s">
        <v>67</v>
      </c>
      <c r="B710" s="44" t="s">
        <v>84</v>
      </c>
      <c r="C710" s="45" t="s">
        <v>85</v>
      </c>
      <c r="D710" s="45" t="s">
        <v>537</v>
      </c>
      <c r="E710" s="45" t="s">
        <v>1721</v>
      </c>
      <c r="F710" s="44">
        <v>231</v>
      </c>
      <c r="G710" s="46" t="s">
        <v>1921</v>
      </c>
      <c r="H710" s="45" t="s">
        <v>426</v>
      </c>
      <c r="I710" s="44" t="s">
        <v>90</v>
      </c>
      <c r="J710" s="1">
        <v>116</v>
      </c>
      <c r="K710" s="1">
        <v>52</v>
      </c>
      <c r="L710" s="47">
        <v>40</v>
      </c>
      <c r="M710" s="1"/>
      <c r="N710" s="43" t="s">
        <v>1917</v>
      </c>
      <c r="O710" s="45" t="s">
        <v>1918</v>
      </c>
      <c r="P710" s="48" t="s">
        <v>1922</v>
      </c>
      <c r="Q710" s="45" t="str">
        <f>VLOOKUP(P710,'[1]PLAN DE ACCION 2017'!$Q$18:$R$1102,2,0)</f>
        <v>Implementar la estrategia "hoy te vas a querer como nunca, Pita" en los municipios del departamento</v>
      </c>
      <c r="R710" s="49">
        <v>245000000</v>
      </c>
      <c r="S710" s="45" t="s">
        <v>1924</v>
      </c>
      <c r="T710" s="50" t="s">
        <v>2979</v>
      </c>
      <c r="U710" s="51">
        <v>1</v>
      </c>
      <c r="V710" s="52">
        <v>43101</v>
      </c>
      <c r="W710" s="53">
        <v>12</v>
      </c>
      <c r="X710" s="43" t="s">
        <v>2969</v>
      </c>
      <c r="Y710" s="31">
        <f t="shared" si="10"/>
        <v>169700000</v>
      </c>
      <c r="Z710" s="31">
        <v>169700000</v>
      </c>
      <c r="AA710" s="31">
        <v>0</v>
      </c>
      <c r="AB710" s="54" t="e">
        <v>#VALUE!</v>
      </c>
    </row>
    <row r="711" spans="1:28" s="30" customFormat="1" ht="51" hidden="1" x14ac:dyDescent="0.25">
      <c r="A711" s="43" t="s">
        <v>67</v>
      </c>
      <c r="B711" s="44" t="s">
        <v>84</v>
      </c>
      <c r="C711" s="45" t="s">
        <v>85</v>
      </c>
      <c r="D711" s="45" t="s">
        <v>537</v>
      </c>
      <c r="E711" s="45" t="s">
        <v>1721</v>
      </c>
      <c r="F711" s="44">
        <v>232</v>
      </c>
      <c r="G711" s="46" t="s">
        <v>1925</v>
      </c>
      <c r="H711" s="45" t="s">
        <v>1926</v>
      </c>
      <c r="I711" s="44" t="s">
        <v>90</v>
      </c>
      <c r="J711" s="1">
        <v>3</v>
      </c>
      <c r="K711" s="1">
        <v>0</v>
      </c>
      <c r="L711" s="47">
        <v>1</v>
      </c>
      <c r="M711" s="1"/>
      <c r="N711" s="43" t="s">
        <v>1927</v>
      </c>
      <c r="O711" s="45" t="s">
        <v>1928</v>
      </c>
      <c r="P711" s="48" t="s">
        <v>1929</v>
      </c>
      <c r="Q711" s="45" t="str">
        <f>VLOOKUP(P711,'[1]PLAN DE ACCION 2017'!$Q$18:$R$1102,2,0)</f>
        <v>Casa adecuada</v>
      </c>
      <c r="R711" s="49">
        <v>207000000</v>
      </c>
      <c r="S711" s="45" t="s">
        <v>1930</v>
      </c>
      <c r="T711" s="50" t="s">
        <v>2979</v>
      </c>
      <c r="U711" s="51">
        <v>1</v>
      </c>
      <c r="V711" s="52">
        <v>43101</v>
      </c>
      <c r="W711" s="53">
        <v>12</v>
      </c>
      <c r="X711" s="43" t="s">
        <v>2967</v>
      </c>
      <c r="Y711" s="31">
        <f t="shared" si="10"/>
        <v>95400000</v>
      </c>
      <c r="Z711" s="31">
        <v>95400000</v>
      </c>
      <c r="AA711" s="31">
        <v>0</v>
      </c>
      <c r="AB711" s="54">
        <v>0</v>
      </c>
    </row>
    <row r="712" spans="1:28" s="30" customFormat="1" ht="51" hidden="1" x14ac:dyDescent="0.25">
      <c r="A712" s="43" t="s">
        <v>67</v>
      </c>
      <c r="B712" s="44" t="s">
        <v>84</v>
      </c>
      <c r="C712" s="45" t="s">
        <v>85</v>
      </c>
      <c r="D712" s="45" t="s">
        <v>537</v>
      </c>
      <c r="E712" s="45" t="s">
        <v>1721</v>
      </c>
      <c r="F712" s="44">
        <v>232</v>
      </c>
      <c r="G712" s="46" t="s">
        <v>1925</v>
      </c>
      <c r="H712" s="45" t="s">
        <v>1926</v>
      </c>
      <c r="I712" s="44" t="s">
        <v>90</v>
      </c>
      <c r="J712" s="1">
        <v>3</v>
      </c>
      <c r="K712" s="1">
        <v>0</v>
      </c>
      <c r="L712" s="47">
        <v>1</v>
      </c>
      <c r="M712" s="1"/>
      <c r="N712" s="43" t="s">
        <v>1927</v>
      </c>
      <c r="O712" s="45" t="s">
        <v>1928</v>
      </c>
      <c r="P712" s="48" t="s">
        <v>1929</v>
      </c>
      <c r="Q712" s="45" t="str">
        <f>VLOOKUP(P712,'[1]PLAN DE ACCION 2017'!$Q$18:$R$1102,2,0)</f>
        <v>Casa adecuada</v>
      </c>
      <c r="R712" s="49">
        <v>207000000</v>
      </c>
      <c r="S712" s="45" t="s">
        <v>1931</v>
      </c>
      <c r="T712" s="50" t="s">
        <v>3021</v>
      </c>
      <c r="U712" s="51">
        <v>1</v>
      </c>
      <c r="V712" s="52">
        <v>43101</v>
      </c>
      <c r="W712" s="53">
        <v>12</v>
      </c>
      <c r="X712" s="43" t="s">
        <v>2967</v>
      </c>
      <c r="Y712" s="31">
        <f t="shared" si="10"/>
        <v>111600000</v>
      </c>
      <c r="Z712" s="31">
        <v>111600000</v>
      </c>
      <c r="AA712" s="31">
        <v>0</v>
      </c>
      <c r="AB712" s="54">
        <v>0</v>
      </c>
    </row>
    <row r="713" spans="1:28" s="30" customFormat="1" ht="51" hidden="1" x14ac:dyDescent="0.25">
      <c r="A713" s="43" t="s">
        <v>67</v>
      </c>
      <c r="B713" s="44" t="s">
        <v>84</v>
      </c>
      <c r="C713" s="45" t="s">
        <v>85</v>
      </c>
      <c r="D713" s="45" t="s">
        <v>537</v>
      </c>
      <c r="E713" s="45" t="s">
        <v>1721</v>
      </c>
      <c r="F713" s="44">
        <v>232</v>
      </c>
      <c r="G713" s="46" t="s">
        <v>1925</v>
      </c>
      <c r="H713" s="45" t="s">
        <v>1926</v>
      </c>
      <c r="I713" s="44" t="s">
        <v>90</v>
      </c>
      <c r="J713" s="1">
        <v>3</v>
      </c>
      <c r="K713" s="1">
        <v>0</v>
      </c>
      <c r="L713" s="47">
        <v>1</v>
      </c>
      <c r="M713" s="1"/>
      <c r="N713" s="43" t="s">
        <v>1927</v>
      </c>
      <c r="O713" s="45" t="s">
        <v>1928</v>
      </c>
      <c r="P713" s="48" t="s">
        <v>2638</v>
      </c>
      <c r="Q713" s="45" t="str">
        <f>VLOOKUP(P713,'[1]PLAN DE ACCION 2017'!$Q$18:$R$1102,2,0)</f>
        <v>Poblacion sensibilizada</v>
      </c>
      <c r="R713" s="49">
        <v>100000000</v>
      </c>
      <c r="S713" s="45" t="s">
        <v>2856</v>
      </c>
      <c r="T713" s="50" t="s">
        <v>2979</v>
      </c>
      <c r="U713" s="51">
        <v>2</v>
      </c>
      <c r="V713" s="52">
        <v>43101</v>
      </c>
      <c r="W713" s="53">
        <v>12</v>
      </c>
      <c r="X713" s="43" t="s">
        <v>2967</v>
      </c>
      <c r="Y713" s="31">
        <f t="shared" si="10"/>
        <v>100000000</v>
      </c>
      <c r="Z713" s="31">
        <v>100000000</v>
      </c>
      <c r="AA713" s="31">
        <v>0</v>
      </c>
      <c r="AB713" s="54">
        <v>0</v>
      </c>
    </row>
    <row r="714" spans="1:28" s="30" customFormat="1" ht="71.400000000000006" hidden="1" x14ac:dyDescent="0.25">
      <c r="A714" s="43" t="s">
        <v>67</v>
      </c>
      <c r="B714" s="44" t="s">
        <v>84</v>
      </c>
      <c r="C714" s="45" t="s">
        <v>85</v>
      </c>
      <c r="D714" s="45" t="s">
        <v>537</v>
      </c>
      <c r="E714" s="45" t="s">
        <v>1721</v>
      </c>
      <c r="F714" s="44">
        <v>233</v>
      </c>
      <c r="G714" s="46" t="s">
        <v>1932</v>
      </c>
      <c r="H714" s="45" t="s">
        <v>1933</v>
      </c>
      <c r="I714" s="44" t="s">
        <v>90</v>
      </c>
      <c r="J714" s="1">
        <v>80</v>
      </c>
      <c r="K714" s="1">
        <v>82</v>
      </c>
      <c r="L714" s="47">
        <v>0</v>
      </c>
      <c r="M714" s="1"/>
      <c r="N714" s="43" t="s">
        <v>1917</v>
      </c>
      <c r="O714" s="45" t="s">
        <v>1918</v>
      </c>
      <c r="P714" s="48" t="s">
        <v>1934</v>
      </c>
      <c r="Q714" s="45" t="str">
        <f>VLOOKUP(P714,'[1]PLAN DE ACCION 2017'!$Q$18:$R$1102,2,0)</f>
        <v>Formaciòn a funcionarios publicos, sobre las rutas de atencion a mujeres victimas de violencia</v>
      </c>
      <c r="R714" s="49">
        <v>150000000</v>
      </c>
      <c r="S714" s="45" t="s">
        <v>1936</v>
      </c>
      <c r="T714" s="50" t="s">
        <v>2979</v>
      </c>
      <c r="U714" s="51">
        <v>1</v>
      </c>
      <c r="V714" s="52">
        <v>43101</v>
      </c>
      <c r="W714" s="53">
        <v>12</v>
      </c>
      <c r="X714" s="43" t="s">
        <v>2967</v>
      </c>
      <c r="Y714" s="31">
        <f t="shared" si="10"/>
        <v>49450000</v>
      </c>
      <c r="Z714" s="31">
        <v>49450000</v>
      </c>
      <c r="AA714" s="31">
        <v>0</v>
      </c>
      <c r="AB714" s="54" t="e">
        <v>#VALUE!</v>
      </c>
    </row>
    <row r="715" spans="1:28" s="30" customFormat="1" ht="71.400000000000006" hidden="1" x14ac:dyDescent="0.25">
      <c r="A715" s="43" t="s">
        <v>67</v>
      </c>
      <c r="B715" s="44" t="s">
        <v>84</v>
      </c>
      <c r="C715" s="45" t="s">
        <v>85</v>
      </c>
      <c r="D715" s="45" t="s">
        <v>537</v>
      </c>
      <c r="E715" s="45" t="s">
        <v>1721</v>
      </c>
      <c r="F715" s="44">
        <v>233</v>
      </c>
      <c r="G715" s="46" t="s">
        <v>1932</v>
      </c>
      <c r="H715" s="45" t="s">
        <v>1933</v>
      </c>
      <c r="I715" s="44" t="s">
        <v>90</v>
      </c>
      <c r="J715" s="1">
        <v>80</v>
      </c>
      <c r="K715" s="1">
        <v>82</v>
      </c>
      <c r="L715" s="47">
        <v>0</v>
      </c>
      <c r="M715" s="1"/>
      <c r="N715" s="43" t="s">
        <v>1917</v>
      </c>
      <c r="O715" s="45" t="s">
        <v>1918</v>
      </c>
      <c r="P715" s="48" t="s">
        <v>1934</v>
      </c>
      <c r="Q715" s="45" t="str">
        <f>VLOOKUP(P715,'[1]PLAN DE ACCION 2017'!$Q$18:$R$1102,2,0)</f>
        <v>Formaciòn a funcionarios publicos, sobre las rutas de atencion a mujeres victimas de violencia</v>
      </c>
      <c r="R715" s="49">
        <v>150000000</v>
      </c>
      <c r="S715" s="45" t="s">
        <v>1935</v>
      </c>
      <c r="T715" s="50" t="s">
        <v>2979</v>
      </c>
      <c r="U715" s="51">
        <v>18</v>
      </c>
      <c r="V715" s="52">
        <v>43101</v>
      </c>
      <c r="W715" s="53">
        <v>12</v>
      </c>
      <c r="X715" s="43" t="s">
        <v>2967</v>
      </c>
      <c r="Y715" s="31">
        <f t="shared" si="10"/>
        <v>61500000</v>
      </c>
      <c r="Z715" s="31">
        <v>61500000</v>
      </c>
      <c r="AA715" s="31">
        <v>0</v>
      </c>
      <c r="AB715" s="54">
        <v>0</v>
      </c>
    </row>
    <row r="716" spans="1:28" s="30" customFormat="1" ht="71.400000000000006" hidden="1" x14ac:dyDescent="0.25">
      <c r="A716" s="43" t="s">
        <v>67</v>
      </c>
      <c r="B716" s="44" t="s">
        <v>84</v>
      </c>
      <c r="C716" s="45" t="s">
        <v>85</v>
      </c>
      <c r="D716" s="45" t="s">
        <v>537</v>
      </c>
      <c r="E716" s="45" t="s">
        <v>1721</v>
      </c>
      <c r="F716" s="44">
        <v>233</v>
      </c>
      <c r="G716" s="46" t="s">
        <v>1932</v>
      </c>
      <c r="H716" s="45" t="s">
        <v>1933</v>
      </c>
      <c r="I716" s="44" t="s">
        <v>90</v>
      </c>
      <c r="J716" s="1">
        <v>80</v>
      </c>
      <c r="K716" s="1">
        <v>82</v>
      </c>
      <c r="L716" s="47">
        <v>0</v>
      </c>
      <c r="M716" s="1"/>
      <c r="N716" s="43" t="s">
        <v>1917</v>
      </c>
      <c r="O716" s="45" t="s">
        <v>1918</v>
      </c>
      <c r="P716" s="48" t="s">
        <v>1934</v>
      </c>
      <c r="Q716" s="45" t="str">
        <f>VLOOKUP(P716,'[1]PLAN DE ACCION 2017'!$Q$18:$R$1102,2,0)</f>
        <v>Formaciòn a funcionarios publicos, sobre las rutas de atencion a mujeres victimas de violencia</v>
      </c>
      <c r="R716" s="49">
        <v>150000000</v>
      </c>
      <c r="S716" s="45" t="s">
        <v>1937</v>
      </c>
      <c r="T716" s="50" t="s">
        <v>2979</v>
      </c>
      <c r="U716" s="51">
        <v>1</v>
      </c>
      <c r="V716" s="52">
        <v>43101</v>
      </c>
      <c r="W716" s="53">
        <v>12</v>
      </c>
      <c r="X716" s="43" t="s">
        <v>2967</v>
      </c>
      <c r="Y716" s="31">
        <f t="shared" si="10"/>
        <v>39050000</v>
      </c>
      <c r="Z716" s="31">
        <v>39050000</v>
      </c>
      <c r="AA716" s="31">
        <v>0</v>
      </c>
      <c r="AB716" s="54">
        <v>0</v>
      </c>
    </row>
    <row r="717" spans="1:28" s="30" customFormat="1" ht="30.6" hidden="1" x14ac:dyDescent="0.25">
      <c r="A717" s="43" t="s">
        <v>67</v>
      </c>
      <c r="B717" s="44" t="s">
        <v>84</v>
      </c>
      <c r="C717" s="45" t="s">
        <v>85</v>
      </c>
      <c r="D717" s="45" t="s">
        <v>537</v>
      </c>
      <c r="E717" s="45" t="s">
        <v>1721</v>
      </c>
      <c r="F717" s="44">
        <v>234</v>
      </c>
      <c r="G717" s="46" t="s">
        <v>1938</v>
      </c>
      <c r="H717" s="45" t="s">
        <v>1939</v>
      </c>
      <c r="I717" s="44" t="s">
        <v>90</v>
      </c>
      <c r="J717" s="1">
        <v>1400</v>
      </c>
      <c r="K717" s="1">
        <v>799</v>
      </c>
      <c r="L717" s="47">
        <v>500</v>
      </c>
      <c r="M717" s="1"/>
      <c r="N717" s="43" t="s">
        <v>1917</v>
      </c>
      <c r="O717" s="45" t="s">
        <v>1918</v>
      </c>
      <c r="P717" s="48" t="s">
        <v>1940</v>
      </c>
      <c r="Q717" s="45" t="str">
        <f>VLOOKUP(P717,'[1]PLAN DE ACCION 2017'!$Q$18:$R$1102,2,0)</f>
        <v>Vincular a los hombres en la campaña "El por Ella"</v>
      </c>
      <c r="R717" s="49">
        <v>100000000</v>
      </c>
      <c r="S717" s="45" t="s">
        <v>1941</v>
      </c>
      <c r="T717" s="50" t="s">
        <v>2979</v>
      </c>
      <c r="U717" s="51">
        <v>1</v>
      </c>
      <c r="V717" s="52">
        <v>43101</v>
      </c>
      <c r="W717" s="53">
        <v>12</v>
      </c>
      <c r="X717" s="43" t="s">
        <v>2969</v>
      </c>
      <c r="Y717" s="31">
        <f t="shared" si="10"/>
        <v>100000000</v>
      </c>
      <c r="Z717" s="31">
        <v>100000000</v>
      </c>
      <c r="AA717" s="31">
        <v>0</v>
      </c>
      <c r="AB717" s="54">
        <v>0</v>
      </c>
    </row>
    <row r="718" spans="1:28" s="30" customFormat="1" ht="51" hidden="1" x14ac:dyDescent="0.25">
      <c r="A718" s="43" t="s">
        <v>67</v>
      </c>
      <c r="B718" s="44" t="s">
        <v>84</v>
      </c>
      <c r="C718" s="45" t="s">
        <v>85</v>
      </c>
      <c r="D718" s="45" t="s">
        <v>537</v>
      </c>
      <c r="E718" s="45" t="s">
        <v>1721</v>
      </c>
      <c r="F718" s="44">
        <v>236</v>
      </c>
      <c r="G718" s="46" t="s">
        <v>1942</v>
      </c>
      <c r="H718" s="45" t="s">
        <v>1943</v>
      </c>
      <c r="I718" s="44" t="s">
        <v>90</v>
      </c>
      <c r="J718" s="1">
        <v>1</v>
      </c>
      <c r="K718" s="1">
        <v>0.5</v>
      </c>
      <c r="L718" s="47">
        <v>0.25</v>
      </c>
      <c r="M718" s="1"/>
      <c r="N718" s="43" t="s">
        <v>1897</v>
      </c>
      <c r="O718" s="45" t="s">
        <v>1898</v>
      </c>
      <c r="P718" s="48" t="s">
        <v>1944</v>
      </c>
      <c r="Q718" s="45" t="str">
        <f>VLOOKUP(P718,'[1]PLAN DE ACCION 2017'!$Q$18:$R$1102,2,0)</f>
        <v>Generar encuentros entre mujeres rurales, etnicas y la sociedad en general</v>
      </c>
      <c r="R718" s="49">
        <v>200000000</v>
      </c>
      <c r="S718" s="45" t="s">
        <v>1945</v>
      </c>
      <c r="T718" s="50" t="s">
        <v>2979</v>
      </c>
      <c r="U718" s="51">
        <v>4</v>
      </c>
      <c r="V718" s="52">
        <v>43101</v>
      </c>
      <c r="W718" s="53">
        <v>12</v>
      </c>
      <c r="X718" s="43" t="s">
        <v>2969</v>
      </c>
      <c r="Y718" s="31">
        <f t="shared" si="10"/>
        <v>144000000</v>
      </c>
      <c r="Z718" s="31">
        <v>144000000</v>
      </c>
      <c r="AA718" s="31">
        <v>0</v>
      </c>
      <c r="AB718" s="54">
        <v>0</v>
      </c>
    </row>
    <row r="719" spans="1:28" s="30" customFormat="1" ht="51" hidden="1" x14ac:dyDescent="0.25">
      <c r="A719" s="43" t="s">
        <v>67</v>
      </c>
      <c r="B719" s="44" t="s">
        <v>84</v>
      </c>
      <c r="C719" s="45" t="s">
        <v>85</v>
      </c>
      <c r="D719" s="45" t="s">
        <v>537</v>
      </c>
      <c r="E719" s="45" t="s">
        <v>1721</v>
      </c>
      <c r="F719" s="44">
        <v>236</v>
      </c>
      <c r="G719" s="46" t="s">
        <v>1942</v>
      </c>
      <c r="H719" s="45" t="s">
        <v>1943</v>
      </c>
      <c r="I719" s="44" t="s">
        <v>90</v>
      </c>
      <c r="J719" s="1">
        <v>1</v>
      </c>
      <c r="K719" s="1">
        <v>0.5</v>
      </c>
      <c r="L719" s="47">
        <v>0.25</v>
      </c>
      <c r="M719" s="1"/>
      <c r="N719" s="43" t="s">
        <v>1897</v>
      </c>
      <c r="O719" s="45" t="s">
        <v>1898</v>
      </c>
      <c r="P719" s="48" t="s">
        <v>1944</v>
      </c>
      <c r="Q719" s="45" t="str">
        <f>VLOOKUP(P719,'[1]PLAN DE ACCION 2017'!$Q$18:$R$1102,2,0)</f>
        <v>Generar encuentros entre mujeres rurales, etnicas y la sociedad en general</v>
      </c>
      <c r="R719" s="49">
        <v>200000000</v>
      </c>
      <c r="S719" s="45" t="s">
        <v>1946</v>
      </c>
      <c r="T719" s="50" t="s">
        <v>3021</v>
      </c>
      <c r="U719" s="51">
        <v>1</v>
      </c>
      <c r="V719" s="52">
        <v>43101</v>
      </c>
      <c r="W719" s="53">
        <v>12</v>
      </c>
      <c r="X719" s="43" t="s">
        <v>2969</v>
      </c>
      <c r="Y719" s="31">
        <f t="shared" si="10"/>
        <v>56000000</v>
      </c>
      <c r="Z719" s="31">
        <v>56000000</v>
      </c>
      <c r="AA719" s="31">
        <v>0</v>
      </c>
      <c r="AB719" s="54">
        <v>0</v>
      </c>
    </row>
    <row r="720" spans="1:28" s="30" customFormat="1" ht="51" hidden="1" x14ac:dyDescent="0.25">
      <c r="A720" s="43" t="s">
        <v>68</v>
      </c>
      <c r="B720" s="44" t="s">
        <v>84</v>
      </c>
      <c r="C720" s="45" t="s">
        <v>143</v>
      </c>
      <c r="D720" s="45" t="s">
        <v>144</v>
      </c>
      <c r="E720" s="45" t="s">
        <v>165</v>
      </c>
      <c r="F720" s="44">
        <v>432</v>
      </c>
      <c r="G720" s="46" t="s">
        <v>797</v>
      </c>
      <c r="H720" s="45" t="s">
        <v>798</v>
      </c>
      <c r="I720" s="44" t="s">
        <v>90</v>
      </c>
      <c r="J720" s="1">
        <v>20000</v>
      </c>
      <c r="K720" s="1">
        <v>1139</v>
      </c>
      <c r="L720" s="47">
        <v>4000</v>
      </c>
      <c r="M720" s="1"/>
      <c r="N720" s="43" t="s">
        <v>799</v>
      </c>
      <c r="O720" s="45" t="s">
        <v>800</v>
      </c>
      <c r="P720" s="48" t="s">
        <v>801</v>
      </c>
      <c r="Q720" s="45" t="str">
        <f>VLOOKUP(P720,'[1]PLAN DE ACCION 2017'!$Q$18:$R$1102,2,0)</f>
        <v>VIVIENDAS DE INTERÉS SOCIAL Y PRIORITARIO URBANAS APOYADAS EN SU CONSTRUCCIÒN Y ADQUISICIÒN</v>
      </c>
      <c r="R720" s="49">
        <v>3000000000</v>
      </c>
      <c r="S720" s="45" t="s">
        <v>2858</v>
      </c>
      <c r="T720" s="50" t="s">
        <v>2979</v>
      </c>
      <c r="U720" s="51">
        <v>1</v>
      </c>
      <c r="V720" s="52">
        <v>43101</v>
      </c>
      <c r="W720" s="53">
        <v>12</v>
      </c>
      <c r="X720" s="43" t="s">
        <v>803</v>
      </c>
      <c r="Y720" s="31">
        <f t="shared" si="10"/>
        <v>355000000</v>
      </c>
      <c r="Z720" s="31">
        <v>355000000</v>
      </c>
      <c r="AA720" s="31">
        <v>0</v>
      </c>
      <c r="AB720" s="54">
        <v>0</v>
      </c>
    </row>
    <row r="721" spans="1:28" s="30" customFormat="1" ht="51" hidden="1" x14ac:dyDescent="0.25">
      <c r="A721" s="43" t="s">
        <v>68</v>
      </c>
      <c r="B721" s="44" t="s">
        <v>84</v>
      </c>
      <c r="C721" s="45" t="s">
        <v>143</v>
      </c>
      <c r="D721" s="45" t="s">
        <v>144</v>
      </c>
      <c r="E721" s="45" t="s">
        <v>165</v>
      </c>
      <c r="F721" s="44">
        <v>432</v>
      </c>
      <c r="G721" s="46" t="s">
        <v>797</v>
      </c>
      <c r="H721" s="45" t="s">
        <v>798</v>
      </c>
      <c r="I721" s="44" t="s">
        <v>90</v>
      </c>
      <c r="J721" s="1">
        <v>20000</v>
      </c>
      <c r="K721" s="1">
        <v>1139</v>
      </c>
      <c r="L721" s="47">
        <v>4000</v>
      </c>
      <c r="M721" s="1"/>
      <c r="N721" s="43" t="s">
        <v>799</v>
      </c>
      <c r="O721" s="45" t="s">
        <v>800</v>
      </c>
      <c r="P721" s="48" t="s">
        <v>801</v>
      </c>
      <c r="Q721" s="45" t="str">
        <f>VLOOKUP(P721,'[1]PLAN DE ACCION 2017'!$Q$18:$R$1102,2,0)</f>
        <v>VIVIENDAS DE INTERÉS SOCIAL Y PRIORITARIO URBANAS APOYADAS EN SU CONSTRUCCIÒN Y ADQUISICIÒN</v>
      </c>
      <c r="R721" s="49">
        <v>3000000000</v>
      </c>
      <c r="S721" s="45" t="s">
        <v>802</v>
      </c>
      <c r="T721" s="50" t="s">
        <v>2979</v>
      </c>
      <c r="U721" s="51">
        <v>1</v>
      </c>
      <c r="V721" s="52">
        <v>43101</v>
      </c>
      <c r="W721" s="53">
        <v>12</v>
      </c>
      <c r="X721" s="43" t="s">
        <v>803</v>
      </c>
      <c r="Y721" s="31">
        <f t="shared" si="10"/>
        <v>400000000</v>
      </c>
      <c r="Z721" s="31">
        <v>400000000</v>
      </c>
      <c r="AA721" s="31">
        <v>0</v>
      </c>
      <c r="AB721" s="54">
        <v>0</v>
      </c>
    </row>
    <row r="722" spans="1:28" s="30" customFormat="1" ht="51" hidden="1" x14ac:dyDescent="0.25">
      <c r="A722" s="43" t="s">
        <v>68</v>
      </c>
      <c r="B722" s="44" t="s">
        <v>84</v>
      </c>
      <c r="C722" s="45" t="s">
        <v>143</v>
      </c>
      <c r="D722" s="45" t="s">
        <v>144</v>
      </c>
      <c r="E722" s="45" t="s">
        <v>165</v>
      </c>
      <c r="F722" s="44">
        <v>432</v>
      </c>
      <c r="G722" s="46" t="s">
        <v>797</v>
      </c>
      <c r="H722" s="45" t="s">
        <v>798</v>
      </c>
      <c r="I722" s="44" t="s">
        <v>90</v>
      </c>
      <c r="J722" s="1">
        <v>20000</v>
      </c>
      <c r="K722" s="1">
        <v>1139</v>
      </c>
      <c r="L722" s="47">
        <v>4000</v>
      </c>
      <c r="M722" s="1"/>
      <c r="N722" s="43" t="s">
        <v>799</v>
      </c>
      <c r="O722" s="45" t="s">
        <v>800</v>
      </c>
      <c r="P722" s="48" t="s">
        <v>801</v>
      </c>
      <c r="Q722" s="45" t="str">
        <f>VLOOKUP(P722,'[1]PLAN DE ACCION 2017'!$Q$18:$R$1102,2,0)</f>
        <v>VIVIENDAS DE INTERÉS SOCIAL Y PRIORITARIO URBANAS APOYADAS EN SU CONSTRUCCIÒN Y ADQUISICIÒN</v>
      </c>
      <c r="R722" s="49">
        <v>3000000000</v>
      </c>
      <c r="S722" s="45" t="s">
        <v>804</v>
      </c>
      <c r="T722" s="50" t="s">
        <v>2979</v>
      </c>
      <c r="U722" s="51">
        <v>4000</v>
      </c>
      <c r="V722" s="52">
        <v>43101</v>
      </c>
      <c r="W722" s="53">
        <v>12</v>
      </c>
      <c r="X722" s="43" t="s">
        <v>803</v>
      </c>
      <c r="Y722" s="31">
        <f t="shared" si="10"/>
        <v>2245000000</v>
      </c>
      <c r="Z722" s="31">
        <v>2245000000</v>
      </c>
      <c r="AA722" s="31">
        <v>0</v>
      </c>
      <c r="AB722" s="54">
        <v>0</v>
      </c>
    </row>
    <row r="723" spans="1:28" s="30" customFormat="1" ht="51" hidden="1" x14ac:dyDescent="0.25">
      <c r="A723" s="43" t="s">
        <v>68</v>
      </c>
      <c r="B723" s="44" t="s">
        <v>84</v>
      </c>
      <c r="C723" s="45" t="s">
        <v>140</v>
      </c>
      <c r="D723" s="45" t="s">
        <v>1448</v>
      </c>
      <c r="E723" s="45" t="s">
        <v>1449</v>
      </c>
      <c r="F723" s="44">
        <v>433</v>
      </c>
      <c r="G723" s="46" t="s">
        <v>805</v>
      </c>
      <c r="H723" s="45" t="s">
        <v>806</v>
      </c>
      <c r="I723" s="44" t="s">
        <v>90</v>
      </c>
      <c r="J723" s="1">
        <v>3500</v>
      </c>
      <c r="K723" s="1">
        <v>696</v>
      </c>
      <c r="L723" s="47">
        <v>400</v>
      </c>
      <c r="M723" s="1"/>
      <c r="N723" s="43" t="s">
        <v>799</v>
      </c>
      <c r="O723" s="45" t="s">
        <v>800</v>
      </c>
      <c r="P723" s="48" t="s">
        <v>807</v>
      </c>
      <c r="Q723" s="45" t="str">
        <f>VLOOKUP(P723,'[1]PLAN DE ACCION 2017'!$Q$18:$R$1102,2,0)</f>
        <v>VIVIENDAS DE INTERÉS PRIORITARIO RURALES APOYADAS EN SU CONSTRUCCIÒN Y ADQUISICIÒN</v>
      </c>
      <c r="R723" s="49">
        <v>1358000000</v>
      </c>
      <c r="S723" s="45" t="s">
        <v>172</v>
      </c>
      <c r="T723" s="50" t="s">
        <v>3021</v>
      </c>
      <c r="U723" s="51">
        <v>1</v>
      </c>
      <c r="V723" s="52">
        <v>43101</v>
      </c>
      <c r="W723" s="53">
        <v>12</v>
      </c>
      <c r="X723" s="43" t="s">
        <v>803</v>
      </c>
      <c r="Y723" s="31">
        <f t="shared" ref="Y723:Y786" si="11">+Z723+AA723</f>
        <v>135800000</v>
      </c>
      <c r="Z723" s="31">
        <v>135800000</v>
      </c>
      <c r="AA723" s="31">
        <v>0</v>
      </c>
      <c r="AB723" s="54">
        <v>0</v>
      </c>
    </row>
    <row r="724" spans="1:28" s="30" customFormat="1" ht="51" hidden="1" x14ac:dyDescent="0.25">
      <c r="A724" s="43" t="s">
        <v>68</v>
      </c>
      <c r="B724" s="44" t="s">
        <v>84</v>
      </c>
      <c r="C724" s="45" t="s">
        <v>143</v>
      </c>
      <c r="D724" s="45" t="s">
        <v>144</v>
      </c>
      <c r="E724" s="45" t="s">
        <v>165</v>
      </c>
      <c r="F724" s="44">
        <v>433</v>
      </c>
      <c r="G724" s="46" t="s">
        <v>805</v>
      </c>
      <c r="H724" s="45" t="s">
        <v>806</v>
      </c>
      <c r="I724" s="44" t="s">
        <v>90</v>
      </c>
      <c r="J724" s="1">
        <v>3500</v>
      </c>
      <c r="K724" s="1">
        <v>696</v>
      </c>
      <c r="L724" s="47">
        <v>400</v>
      </c>
      <c r="M724" s="1"/>
      <c r="N724" s="43" t="s">
        <v>799</v>
      </c>
      <c r="O724" s="45" t="s">
        <v>800</v>
      </c>
      <c r="P724" s="48" t="s">
        <v>807</v>
      </c>
      <c r="Q724" s="45" t="str">
        <f>VLOOKUP(P724,'[1]PLAN DE ACCION 2017'!$Q$18:$R$1102,2,0)</f>
        <v>VIVIENDAS DE INTERÉS PRIORITARIO RURALES APOYADAS EN SU CONSTRUCCIÒN Y ADQUISICIÒN</v>
      </c>
      <c r="R724" s="49">
        <v>1358000000</v>
      </c>
      <c r="S724" s="45" t="s">
        <v>808</v>
      </c>
      <c r="T724" s="50" t="s">
        <v>2979</v>
      </c>
      <c r="U724" s="51">
        <v>400</v>
      </c>
      <c r="V724" s="52">
        <v>43101</v>
      </c>
      <c r="W724" s="53">
        <v>12</v>
      </c>
      <c r="X724" s="43" t="s">
        <v>803</v>
      </c>
      <c r="Y724" s="31">
        <f t="shared" si="11"/>
        <v>1222200000</v>
      </c>
      <c r="Z724" s="31">
        <v>1222200000</v>
      </c>
      <c r="AA724" s="31">
        <v>0</v>
      </c>
      <c r="AB724" s="54">
        <v>0</v>
      </c>
    </row>
    <row r="725" spans="1:28" s="30" customFormat="1" ht="51" hidden="1" x14ac:dyDescent="0.25">
      <c r="A725" s="43" t="s">
        <v>68</v>
      </c>
      <c r="B725" s="44" t="s">
        <v>84</v>
      </c>
      <c r="C725" s="45" t="s">
        <v>143</v>
      </c>
      <c r="D725" s="45" t="s">
        <v>144</v>
      </c>
      <c r="E725" s="45" t="s">
        <v>165</v>
      </c>
      <c r="F725" s="44">
        <v>434</v>
      </c>
      <c r="G725" s="46" t="s">
        <v>809</v>
      </c>
      <c r="H725" s="45" t="s">
        <v>810</v>
      </c>
      <c r="I725" s="44" t="s">
        <v>90</v>
      </c>
      <c r="J725" s="1">
        <v>7</v>
      </c>
      <c r="K725" s="1">
        <v>2</v>
      </c>
      <c r="L725" s="47">
        <v>1</v>
      </c>
      <c r="M725" s="1"/>
      <c r="N725" s="43" t="s">
        <v>799</v>
      </c>
      <c r="O725" s="45" t="s">
        <v>800</v>
      </c>
      <c r="P725" s="48" t="s">
        <v>811</v>
      </c>
      <c r="Q725" s="45" t="str">
        <f>VLOOKUP(P725,'[1]PLAN DE ACCION 2017'!$Q$18:$R$1102,2,0)</f>
        <v>PROYECTOS DE VIVIENDA TERMINADOS</v>
      </c>
      <c r="R725" s="49">
        <v>150000000</v>
      </c>
      <c r="S725" s="45" t="s">
        <v>812</v>
      </c>
      <c r="T725" s="50" t="s">
        <v>3021</v>
      </c>
      <c r="U725" s="51">
        <v>1</v>
      </c>
      <c r="V725" s="52">
        <v>43101</v>
      </c>
      <c r="W725" s="53">
        <v>12</v>
      </c>
      <c r="X725" s="43" t="s">
        <v>803</v>
      </c>
      <c r="Y725" s="31">
        <f t="shared" si="11"/>
        <v>150000000</v>
      </c>
      <c r="Z725" s="31">
        <v>150000000</v>
      </c>
      <c r="AA725" s="31">
        <v>0</v>
      </c>
      <c r="AB725" s="54">
        <v>0</v>
      </c>
    </row>
    <row r="726" spans="1:28" s="30" customFormat="1" ht="40.799999999999997" hidden="1" x14ac:dyDescent="0.25">
      <c r="A726" s="43" t="s">
        <v>68</v>
      </c>
      <c r="B726" s="44" t="s">
        <v>84</v>
      </c>
      <c r="C726" s="45" t="s">
        <v>140</v>
      </c>
      <c r="D726" s="45" t="s">
        <v>1448</v>
      </c>
      <c r="E726" s="45" t="s">
        <v>1449</v>
      </c>
      <c r="F726" s="44">
        <v>435</v>
      </c>
      <c r="G726" s="46" t="s">
        <v>813</v>
      </c>
      <c r="H726" s="45" t="s">
        <v>814</v>
      </c>
      <c r="I726" s="44" t="s">
        <v>90</v>
      </c>
      <c r="J726" s="1">
        <v>250</v>
      </c>
      <c r="K726" s="1">
        <v>107</v>
      </c>
      <c r="L726" s="47">
        <v>71</v>
      </c>
      <c r="M726" s="1"/>
      <c r="N726" s="43" t="s">
        <v>815</v>
      </c>
      <c r="O726" s="45" t="s">
        <v>816</v>
      </c>
      <c r="P726" s="48" t="s">
        <v>817</v>
      </c>
      <c r="Q726" s="45" t="str">
        <f>VLOOKUP(P726,'[1]PLAN DE ACCION 2017'!$Q$18:$R$1102,2,0)</f>
        <v>FAMILIAS VCA APOYADAS EN EN SU CONSTRUCCIÒN Y/O ADQUISICIÒN DE VIVIENDAS DE INTERÉS SOCIAL Y PRIORITARIO</v>
      </c>
      <c r="R726" s="49">
        <v>250000000</v>
      </c>
      <c r="S726" s="45" t="s">
        <v>2857</v>
      </c>
      <c r="T726" s="50" t="s">
        <v>2979</v>
      </c>
      <c r="U726" s="51">
        <v>1</v>
      </c>
      <c r="V726" s="52">
        <v>43101</v>
      </c>
      <c r="W726" s="53">
        <v>12</v>
      </c>
      <c r="X726" s="43" t="s">
        <v>803</v>
      </c>
      <c r="Y726" s="31">
        <f t="shared" si="11"/>
        <v>25000000</v>
      </c>
      <c r="Z726" s="31">
        <v>25000000</v>
      </c>
      <c r="AA726" s="31">
        <v>0</v>
      </c>
      <c r="AB726" s="54">
        <v>0</v>
      </c>
    </row>
    <row r="727" spans="1:28" s="30" customFormat="1" ht="40.799999999999997" hidden="1" x14ac:dyDescent="0.25">
      <c r="A727" s="43" t="s">
        <v>68</v>
      </c>
      <c r="B727" s="44" t="s">
        <v>84</v>
      </c>
      <c r="C727" s="45" t="s">
        <v>143</v>
      </c>
      <c r="D727" s="45" t="s">
        <v>144</v>
      </c>
      <c r="E727" s="45" t="s">
        <v>165</v>
      </c>
      <c r="F727" s="44">
        <v>435</v>
      </c>
      <c r="G727" s="46" t="s">
        <v>813</v>
      </c>
      <c r="H727" s="45" t="s">
        <v>814</v>
      </c>
      <c r="I727" s="44" t="s">
        <v>90</v>
      </c>
      <c r="J727" s="1">
        <v>250</v>
      </c>
      <c r="K727" s="1">
        <v>107</v>
      </c>
      <c r="L727" s="47">
        <v>71</v>
      </c>
      <c r="M727" s="1"/>
      <c r="N727" s="43" t="s">
        <v>815</v>
      </c>
      <c r="O727" s="45" t="s">
        <v>816</v>
      </c>
      <c r="P727" s="48" t="s">
        <v>817</v>
      </c>
      <c r="Q727" s="45" t="str">
        <f>VLOOKUP(P727,'[1]PLAN DE ACCION 2017'!$Q$18:$R$1102,2,0)</f>
        <v>FAMILIAS VCA APOYADAS EN EN SU CONSTRUCCIÒN Y/O ADQUISICIÒN DE VIVIENDAS DE INTERÉS SOCIAL Y PRIORITARIO</v>
      </c>
      <c r="R727" s="49">
        <v>250000000</v>
      </c>
      <c r="S727" s="45" t="s">
        <v>818</v>
      </c>
      <c r="T727" s="50" t="s">
        <v>2979</v>
      </c>
      <c r="U727" s="51">
        <v>71</v>
      </c>
      <c r="V727" s="52">
        <v>43101</v>
      </c>
      <c r="W727" s="53">
        <v>12</v>
      </c>
      <c r="X727" s="43" t="s">
        <v>803</v>
      </c>
      <c r="Y727" s="31">
        <f t="shared" si="11"/>
        <v>225000000</v>
      </c>
      <c r="Z727" s="31">
        <v>225000000</v>
      </c>
      <c r="AA727" s="31">
        <v>0</v>
      </c>
      <c r="AB727" s="54">
        <v>0</v>
      </c>
    </row>
    <row r="728" spans="1:28" s="30" customFormat="1" ht="51" hidden="1" x14ac:dyDescent="0.25">
      <c r="A728" s="43" t="s">
        <v>68</v>
      </c>
      <c r="B728" s="44" t="s">
        <v>84</v>
      </c>
      <c r="C728" s="45" t="s">
        <v>140</v>
      </c>
      <c r="D728" s="45" t="s">
        <v>1448</v>
      </c>
      <c r="E728" s="45" t="s">
        <v>1449</v>
      </c>
      <c r="F728" s="44">
        <v>436</v>
      </c>
      <c r="G728" s="46" t="s">
        <v>819</v>
      </c>
      <c r="H728" s="45" t="s">
        <v>820</v>
      </c>
      <c r="I728" s="44" t="s">
        <v>90</v>
      </c>
      <c r="J728" s="1">
        <v>3000</v>
      </c>
      <c r="K728" s="1">
        <v>3000</v>
      </c>
      <c r="L728" s="47">
        <v>0</v>
      </c>
      <c r="M728" s="1"/>
      <c r="N728" s="43" t="s">
        <v>821</v>
      </c>
      <c r="O728" s="45" t="s">
        <v>822</v>
      </c>
      <c r="P728" s="48" t="s">
        <v>823</v>
      </c>
      <c r="Q728" s="45" t="str">
        <f>VLOOKUP(P728,'[1]PLAN DE ACCION 2017'!$Q$18:$R$1102,2,0)</f>
        <v>ENTORNOS Y ASENTAMIENTOS URBANOS MEJORADOS</v>
      </c>
      <c r="R728" s="49">
        <v>750000000</v>
      </c>
      <c r="S728" s="45" t="s">
        <v>172</v>
      </c>
      <c r="T728" s="50" t="s">
        <v>3021</v>
      </c>
      <c r="U728" s="51">
        <v>1</v>
      </c>
      <c r="V728" s="52">
        <v>43101</v>
      </c>
      <c r="W728" s="53">
        <v>12</v>
      </c>
      <c r="X728" s="43" t="s">
        <v>803</v>
      </c>
      <c r="Y728" s="31">
        <f t="shared" si="11"/>
        <v>75000000</v>
      </c>
      <c r="Z728" s="31">
        <v>75000000</v>
      </c>
      <c r="AA728" s="31">
        <v>0</v>
      </c>
      <c r="AB728" s="54">
        <v>0</v>
      </c>
    </row>
    <row r="729" spans="1:28" s="30" customFormat="1" ht="51" hidden="1" x14ac:dyDescent="0.25">
      <c r="A729" s="43" t="s">
        <v>68</v>
      </c>
      <c r="B729" s="44" t="s">
        <v>84</v>
      </c>
      <c r="C729" s="45" t="s">
        <v>143</v>
      </c>
      <c r="D729" s="45" t="s">
        <v>144</v>
      </c>
      <c r="E729" s="45" t="s">
        <v>165</v>
      </c>
      <c r="F729" s="44">
        <v>436</v>
      </c>
      <c r="G729" s="46" t="s">
        <v>819</v>
      </c>
      <c r="H729" s="45" t="s">
        <v>820</v>
      </c>
      <c r="I729" s="44" t="s">
        <v>90</v>
      </c>
      <c r="J729" s="1">
        <v>3000</v>
      </c>
      <c r="K729" s="1">
        <v>3000</v>
      </c>
      <c r="L729" s="47">
        <v>0</v>
      </c>
      <c r="M729" s="1"/>
      <c r="N729" s="43" t="s">
        <v>821</v>
      </c>
      <c r="O729" s="45" t="s">
        <v>822</v>
      </c>
      <c r="P729" s="48" t="s">
        <v>823</v>
      </c>
      <c r="Q729" s="45" t="str">
        <f>VLOOKUP(P729,'[1]PLAN DE ACCION 2017'!$Q$18:$R$1102,2,0)</f>
        <v>ENTORNOS Y ASENTAMIENTOS URBANOS MEJORADOS</v>
      </c>
      <c r="R729" s="49">
        <v>750000000</v>
      </c>
      <c r="S729" s="45" t="s">
        <v>824</v>
      </c>
      <c r="T729" s="50" t="s">
        <v>3022</v>
      </c>
      <c r="U729" s="51">
        <v>2000</v>
      </c>
      <c r="V729" s="52">
        <v>43101</v>
      </c>
      <c r="W729" s="53">
        <v>12</v>
      </c>
      <c r="X729" s="43" t="s">
        <v>803</v>
      </c>
      <c r="Y729" s="31">
        <f t="shared" si="11"/>
        <v>675000000</v>
      </c>
      <c r="Z729" s="31">
        <v>675000000</v>
      </c>
      <c r="AA729" s="31">
        <v>0</v>
      </c>
      <c r="AB729" s="54">
        <v>0</v>
      </c>
    </row>
    <row r="730" spans="1:28" s="30" customFormat="1" ht="51" hidden="1" x14ac:dyDescent="0.25">
      <c r="A730" s="43" t="s">
        <v>68</v>
      </c>
      <c r="B730" s="44" t="s">
        <v>84</v>
      </c>
      <c r="C730" s="45" t="s">
        <v>140</v>
      </c>
      <c r="D730" s="45" t="s">
        <v>1448</v>
      </c>
      <c r="E730" s="45" t="s">
        <v>1449</v>
      </c>
      <c r="F730" s="44">
        <v>437</v>
      </c>
      <c r="G730" s="46" t="s">
        <v>825</v>
      </c>
      <c r="H730" s="45" t="s">
        <v>826</v>
      </c>
      <c r="I730" s="44" t="s">
        <v>90</v>
      </c>
      <c r="J730" s="1">
        <v>10000</v>
      </c>
      <c r="K730" s="1">
        <v>3351</v>
      </c>
      <c r="L730" s="47">
        <v>1100</v>
      </c>
      <c r="M730" s="1"/>
      <c r="N730" s="43" t="s">
        <v>821</v>
      </c>
      <c r="O730" s="45" t="s">
        <v>822</v>
      </c>
      <c r="P730" s="48" t="s">
        <v>827</v>
      </c>
      <c r="Q730" s="45" t="str">
        <f>VLOOKUP(P730,'[1]PLAN DE ACCION 2017'!$Q$18:$R$1102,2,0)</f>
        <v>VIVIENDAS URBANAS Y RURALES MEJORADAS</v>
      </c>
      <c r="R730" s="49">
        <v>2600000000</v>
      </c>
      <c r="S730" s="45" t="s">
        <v>172</v>
      </c>
      <c r="T730" s="50" t="s">
        <v>3021</v>
      </c>
      <c r="U730" s="51">
        <v>1</v>
      </c>
      <c r="V730" s="52">
        <v>43101</v>
      </c>
      <c r="W730" s="53">
        <v>12</v>
      </c>
      <c r="X730" s="43" t="s">
        <v>803</v>
      </c>
      <c r="Y730" s="31">
        <f t="shared" si="11"/>
        <v>260000000</v>
      </c>
      <c r="Z730" s="31">
        <v>260000000</v>
      </c>
      <c r="AA730" s="31">
        <v>0</v>
      </c>
      <c r="AB730" s="54">
        <v>0</v>
      </c>
    </row>
    <row r="731" spans="1:28" s="30" customFormat="1" ht="51" hidden="1" x14ac:dyDescent="0.25">
      <c r="A731" s="43" t="s">
        <v>68</v>
      </c>
      <c r="B731" s="44" t="s">
        <v>84</v>
      </c>
      <c r="C731" s="45" t="s">
        <v>143</v>
      </c>
      <c r="D731" s="45" t="s">
        <v>144</v>
      </c>
      <c r="E731" s="45" t="s">
        <v>165</v>
      </c>
      <c r="F731" s="44">
        <v>437</v>
      </c>
      <c r="G731" s="46" t="s">
        <v>825</v>
      </c>
      <c r="H731" s="45" t="s">
        <v>826</v>
      </c>
      <c r="I731" s="44" t="s">
        <v>90</v>
      </c>
      <c r="J731" s="1">
        <v>10000</v>
      </c>
      <c r="K731" s="1">
        <v>3351</v>
      </c>
      <c r="L731" s="47">
        <v>1100</v>
      </c>
      <c r="M731" s="1"/>
      <c r="N731" s="43" t="s">
        <v>821</v>
      </c>
      <c r="O731" s="45" t="s">
        <v>822</v>
      </c>
      <c r="P731" s="48" t="s">
        <v>827</v>
      </c>
      <c r="Q731" s="45" t="str">
        <f>VLOOKUP(P731,'[1]PLAN DE ACCION 2017'!$Q$18:$R$1102,2,0)</f>
        <v>VIVIENDAS URBANAS Y RURALES MEJORADAS</v>
      </c>
      <c r="R731" s="49">
        <v>2600000000</v>
      </c>
      <c r="S731" s="45" t="s">
        <v>830</v>
      </c>
      <c r="T731" s="50" t="s">
        <v>2979</v>
      </c>
      <c r="U731" s="51">
        <v>368</v>
      </c>
      <c r="V731" s="52">
        <v>43101</v>
      </c>
      <c r="W731" s="53">
        <v>12</v>
      </c>
      <c r="X731" s="43" t="s">
        <v>803</v>
      </c>
      <c r="Y731" s="31">
        <f t="shared" si="11"/>
        <v>780000000</v>
      </c>
      <c r="Z731" s="31">
        <v>780000000</v>
      </c>
      <c r="AA731" s="31">
        <v>0</v>
      </c>
      <c r="AB731" s="54">
        <v>0</v>
      </c>
    </row>
    <row r="732" spans="1:28" s="30" customFormat="1" ht="51" hidden="1" x14ac:dyDescent="0.25">
      <c r="A732" s="43" t="s">
        <v>68</v>
      </c>
      <c r="B732" s="44" t="s">
        <v>84</v>
      </c>
      <c r="C732" s="45" t="s">
        <v>143</v>
      </c>
      <c r="D732" s="45" t="s">
        <v>144</v>
      </c>
      <c r="E732" s="45" t="s">
        <v>165</v>
      </c>
      <c r="F732" s="44">
        <v>437</v>
      </c>
      <c r="G732" s="46" t="s">
        <v>825</v>
      </c>
      <c r="H732" s="45" t="s">
        <v>826</v>
      </c>
      <c r="I732" s="44" t="s">
        <v>90</v>
      </c>
      <c r="J732" s="1">
        <v>10000</v>
      </c>
      <c r="K732" s="1">
        <v>3351</v>
      </c>
      <c r="L732" s="47">
        <v>1100</v>
      </c>
      <c r="M732" s="1"/>
      <c r="N732" s="43" t="s">
        <v>821</v>
      </c>
      <c r="O732" s="45" t="s">
        <v>822</v>
      </c>
      <c r="P732" s="48" t="s">
        <v>827</v>
      </c>
      <c r="Q732" s="45" t="str">
        <f>VLOOKUP(P732,'[1]PLAN DE ACCION 2017'!$Q$18:$R$1102,2,0)</f>
        <v>VIVIENDAS URBANAS Y RURALES MEJORADAS</v>
      </c>
      <c r="R732" s="49">
        <v>2600000000</v>
      </c>
      <c r="S732" s="45" t="s">
        <v>829</v>
      </c>
      <c r="T732" s="50" t="s">
        <v>2979</v>
      </c>
      <c r="U732" s="51">
        <v>366</v>
      </c>
      <c r="V732" s="52">
        <v>43101</v>
      </c>
      <c r="W732" s="53">
        <v>12</v>
      </c>
      <c r="X732" s="43" t="s">
        <v>803</v>
      </c>
      <c r="Y732" s="31">
        <f t="shared" si="11"/>
        <v>780000000</v>
      </c>
      <c r="Z732" s="31">
        <v>780000000</v>
      </c>
      <c r="AA732" s="31">
        <v>0</v>
      </c>
      <c r="AB732" s="54">
        <v>0</v>
      </c>
    </row>
    <row r="733" spans="1:28" s="30" customFormat="1" ht="51" hidden="1" x14ac:dyDescent="0.25">
      <c r="A733" s="43" t="s">
        <v>68</v>
      </c>
      <c r="B733" s="44" t="s">
        <v>84</v>
      </c>
      <c r="C733" s="45" t="s">
        <v>143</v>
      </c>
      <c r="D733" s="45" t="s">
        <v>144</v>
      </c>
      <c r="E733" s="45" t="s">
        <v>165</v>
      </c>
      <c r="F733" s="44">
        <v>437</v>
      </c>
      <c r="G733" s="46" t="s">
        <v>825</v>
      </c>
      <c r="H733" s="45" t="s">
        <v>826</v>
      </c>
      <c r="I733" s="44" t="s">
        <v>90</v>
      </c>
      <c r="J733" s="1">
        <v>10000</v>
      </c>
      <c r="K733" s="1">
        <v>3351</v>
      </c>
      <c r="L733" s="47">
        <v>1100</v>
      </c>
      <c r="M733" s="1"/>
      <c r="N733" s="43" t="s">
        <v>821</v>
      </c>
      <c r="O733" s="45" t="s">
        <v>822</v>
      </c>
      <c r="P733" s="48" t="s">
        <v>827</v>
      </c>
      <c r="Q733" s="45" t="str">
        <f>VLOOKUP(P733,'[1]PLAN DE ACCION 2017'!$Q$18:$R$1102,2,0)</f>
        <v>VIVIENDAS URBANAS Y RURALES MEJORADAS</v>
      </c>
      <c r="R733" s="49">
        <v>2600000000</v>
      </c>
      <c r="S733" s="45" t="s">
        <v>828</v>
      </c>
      <c r="T733" s="50" t="s">
        <v>2979</v>
      </c>
      <c r="U733" s="51">
        <v>366</v>
      </c>
      <c r="V733" s="52">
        <v>43101</v>
      </c>
      <c r="W733" s="53">
        <v>12</v>
      </c>
      <c r="X733" s="43" t="s">
        <v>803</v>
      </c>
      <c r="Y733" s="31">
        <f t="shared" si="11"/>
        <v>780000000</v>
      </c>
      <c r="Z733" s="31">
        <v>780000000</v>
      </c>
      <c r="AA733" s="31">
        <v>0</v>
      </c>
      <c r="AB733" s="54">
        <v>0</v>
      </c>
    </row>
    <row r="734" spans="1:28" s="30" customFormat="1" ht="40.799999999999997" hidden="1" x14ac:dyDescent="0.25">
      <c r="A734" s="43" t="s">
        <v>69</v>
      </c>
      <c r="B734" s="44" t="s">
        <v>84</v>
      </c>
      <c r="C734" s="45" t="s">
        <v>143</v>
      </c>
      <c r="D734" s="45" t="s">
        <v>670</v>
      </c>
      <c r="E734" s="45" t="s">
        <v>986</v>
      </c>
      <c r="F734" s="44">
        <v>376</v>
      </c>
      <c r="G734" s="46" t="s">
        <v>1947</v>
      </c>
      <c r="H734" s="45" t="s">
        <v>1948</v>
      </c>
      <c r="I734" s="44" t="s">
        <v>90</v>
      </c>
      <c r="J734" s="1">
        <v>5</v>
      </c>
      <c r="K734" s="1">
        <v>5</v>
      </c>
      <c r="L734" s="47">
        <v>5</v>
      </c>
      <c r="M734" s="1"/>
      <c r="N734" s="43" t="s">
        <v>1949</v>
      </c>
      <c r="O734" s="45" t="s">
        <v>1950</v>
      </c>
      <c r="P734" s="48" t="s">
        <v>2640</v>
      </c>
      <c r="Q734" s="45" t="str">
        <f>VLOOKUP(P734,'[1]PLAN DE ACCION 2017'!$Q$18:$R$1102,2,0)</f>
        <v>UBAM FORTALECIDA</v>
      </c>
      <c r="R734" s="49">
        <v>30000000</v>
      </c>
      <c r="S734" s="45" t="s">
        <v>2861</v>
      </c>
      <c r="T734" s="50" t="s">
        <v>3021</v>
      </c>
      <c r="U734" s="51">
        <v>5</v>
      </c>
      <c r="V734" s="52">
        <v>43101</v>
      </c>
      <c r="W734" s="53">
        <v>12</v>
      </c>
      <c r="X734" s="43" t="s">
        <v>899</v>
      </c>
      <c r="Y734" s="31">
        <f t="shared" si="11"/>
        <v>30000000</v>
      </c>
      <c r="Z734" s="31">
        <v>30000000</v>
      </c>
      <c r="AA734" s="31">
        <v>0</v>
      </c>
      <c r="AB734" s="54">
        <v>0</v>
      </c>
    </row>
    <row r="735" spans="1:28" s="30" customFormat="1" ht="40.799999999999997" hidden="1" x14ac:dyDescent="0.25">
      <c r="A735" s="43" t="s">
        <v>69</v>
      </c>
      <c r="B735" s="44" t="s">
        <v>84</v>
      </c>
      <c r="C735" s="45" t="s">
        <v>143</v>
      </c>
      <c r="D735" s="45" t="s">
        <v>670</v>
      </c>
      <c r="E735" s="45" t="s">
        <v>986</v>
      </c>
      <c r="F735" s="44">
        <v>376</v>
      </c>
      <c r="G735" s="46" t="s">
        <v>1947</v>
      </c>
      <c r="H735" s="45" t="s">
        <v>1948</v>
      </c>
      <c r="I735" s="44" t="s">
        <v>90</v>
      </c>
      <c r="J735" s="1">
        <v>5</v>
      </c>
      <c r="K735" s="1">
        <v>5</v>
      </c>
      <c r="L735" s="47">
        <v>5</v>
      </c>
      <c r="M735" s="1"/>
      <c r="N735" s="43" t="s">
        <v>1949</v>
      </c>
      <c r="O735" s="45" t="s">
        <v>1950</v>
      </c>
      <c r="P735" s="48" t="s">
        <v>1951</v>
      </c>
      <c r="Q735" s="45" t="str">
        <f>VLOOKUP(P735,'[1]PLAN DE ACCION 2017'!$Q$18:$R$1102,2,0)</f>
        <v>MINEROS CAPACITADOS</v>
      </c>
      <c r="R735" s="49">
        <v>270000000</v>
      </c>
      <c r="S735" s="45" t="s">
        <v>2862</v>
      </c>
      <c r="T735" s="50" t="s">
        <v>3027</v>
      </c>
      <c r="U735" s="51">
        <v>10</v>
      </c>
      <c r="V735" s="52">
        <v>43101</v>
      </c>
      <c r="W735" s="53">
        <v>12</v>
      </c>
      <c r="X735" s="43" t="s">
        <v>899</v>
      </c>
      <c r="Y735" s="31">
        <f t="shared" si="11"/>
        <v>90000000</v>
      </c>
      <c r="Z735" s="31">
        <v>90000000</v>
      </c>
      <c r="AA735" s="31">
        <v>0</v>
      </c>
      <c r="AB735" s="54">
        <v>0</v>
      </c>
    </row>
    <row r="736" spans="1:28" s="30" customFormat="1" ht="40.799999999999997" hidden="1" x14ac:dyDescent="0.25">
      <c r="A736" s="43" t="s">
        <v>69</v>
      </c>
      <c r="B736" s="44" t="s">
        <v>84</v>
      </c>
      <c r="C736" s="45" t="s">
        <v>143</v>
      </c>
      <c r="D736" s="45" t="s">
        <v>670</v>
      </c>
      <c r="E736" s="45" t="s">
        <v>986</v>
      </c>
      <c r="F736" s="44">
        <v>376</v>
      </c>
      <c r="G736" s="46" t="s">
        <v>1947</v>
      </c>
      <c r="H736" s="45" t="s">
        <v>1948</v>
      </c>
      <c r="I736" s="44" t="s">
        <v>90</v>
      </c>
      <c r="J736" s="1">
        <v>5</v>
      </c>
      <c r="K736" s="1">
        <v>5</v>
      </c>
      <c r="L736" s="47">
        <v>5</v>
      </c>
      <c r="M736" s="1"/>
      <c r="N736" s="43" t="s">
        <v>1949</v>
      </c>
      <c r="O736" s="45" t="s">
        <v>1950</v>
      </c>
      <c r="P736" s="48" t="s">
        <v>1951</v>
      </c>
      <c r="Q736" s="45" t="str">
        <f>VLOOKUP(P736,'[1]PLAN DE ACCION 2017'!$Q$18:$R$1102,2,0)</f>
        <v>MINEROS CAPACITADOS</v>
      </c>
      <c r="R736" s="49">
        <v>270000000</v>
      </c>
      <c r="S736" s="45" t="s">
        <v>1952</v>
      </c>
      <c r="T736" s="50" t="s">
        <v>3027</v>
      </c>
      <c r="U736" s="51">
        <v>200</v>
      </c>
      <c r="V736" s="52">
        <v>43101</v>
      </c>
      <c r="W736" s="53">
        <v>12</v>
      </c>
      <c r="X736" s="43" t="s">
        <v>899</v>
      </c>
      <c r="Y736" s="31">
        <f t="shared" si="11"/>
        <v>90000000</v>
      </c>
      <c r="Z736" s="31">
        <v>90000000</v>
      </c>
      <c r="AA736" s="31">
        <v>0</v>
      </c>
      <c r="AB736" s="54">
        <v>0</v>
      </c>
    </row>
    <row r="737" spans="1:28" s="30" customFormat="1" ht="40.799999999999997" hidden="1" x14ac:dyDescent="0.25">
      <c r="A737" s="43" t="s">
        <v>69</v>
      </c>
      <c r="B737" s="44" t="s">
        <v>84</v>
      </c>
      <c r="C737" s="45" t="s">
        <v>143</v>
      </c>
      <c r="D737" s="45" t="s">
        <v>670</v>
      </c>
      <c r="E737" s="45" t="s">
        <v>986</v>
      </c>
      <c r="F737" s="44">
        <v>376</v>
      </c>
      <c r="G737" s="46" t="s">
        <v>1947</v>
      </c>
      <c r="H737" s="45" t="s">
        <v>1948</v>
      </c>
      <c r="I737" s="44" t="s">
        <v>90</v>
      </c>
      <c r="J737" s="1">
        <v>5</v>
      </c>
      <c r="K737" s="1">
        <v>5</v>
      </c>
      <c r="L737" s="47">
        <v>5</v>
      </c>
      <c r="M737" s="1"/>
      <c r="N737" s="43" t="s">
        <v>1949</v>
      </c>
      <c r="O737" s="45" t="s">
        <v>1950</v>
      </c>
      <c r="P737" s="48" t="s">
        <v>1951</v>
      </c>
      <c r="Q737" s="45" t="str">
        <f>VLOOKUP(P737,'[1]PLAN DE ACCION 2017'!$Q$18:$R$1102,2,0)</f>
        <v>MINEROS CAPACITADOS</v>
      </c>
      <c r="R737" s="49">
        <v>270000000</v>
      </c>
      <c r="S737" s="45" t="s">
        <v>1953</v>
      </c>
      <c r="T737" s="50" t="s">
        <v>3027</v>
      </c>
      <c r="U737" s="51">
        <v>200</v>
      </c>
      <c r="V737" s="52">
        <v>43101</v>
      </c>
      <c r="W737" s="53">
        <v>12</v>
      </c>
      <c r="X737" s="43" t="s">
        <v>899</v>
      </c>
      <c r="Y737" s="31">
        <f t="shared" si="11"/>
        <v>90000000</v>
      </c>
      <c r="Z737" s="31">
        <v>90000000</v>
      </c>
      <c r="AA737" s="31">
        <v>0</v>
      </c>
      <c r="AB737" s="54">
        <v>0</v>
      </c>
    </row>
    <row r="738" spans="1:28" s="30" customFormat="1" ht="51" hidden="1" x14ac:dyDescent="0.25">
      <c r="A738" s="43" t="s">
        <v>69</v>
      </c>
      <c r="B738" s="44" t="s">
        <v>84</v>
      </c>
      <c r="C738" s="45" t="s">
        <v>143</v>
      </c>
      <c r="D738" s="45" t="s">
        <v>670</v>
      </c>
      <c r="E738" s="45" t="s">
        <v>986</v>
      </c>
      <c r="F738" s="44">
        <v>377</v>
      </c>
      <c r="G738" s="46" t="s">
        <v>1954</v>
      </c>
      <c r="H738" s="45" t="s">
        <v>1955</v>
      </c>
      <c r="I738" s="44" t="s">
        <v>146</v>
      </c>
      <c r="J738" s="1">
        <v>100</v>
      </c>
      <c r="K738" s="1">
        <v>100</v>
      </c>
      <c r="L738" s="47">
        <v>100</v>
      </c>
      <c r="M738" s="1"/>
      <c r="N738" s="43" t="s">
        <v>1949</v>
      </c>
      <c r="O738" s="45" t="s">
        <v>1950</v>
      </c>
      <c r="P738" s="48" t="s">
        <v>1956</v>
      </c>
      <c r="Q738" s="45" t="str">
        <f>VLOOKUP(P738,'[1]PLAN DE ACCION 2017'!$Q$18:$R$1102,2,0)</f>
        <v>UPMS ASISTIDAS JURÍDICA Y TÉCNICAMENTE PARA LA FORMALIZACIÓN</v>
      </c>
      <c r="R738" s="49">
        <v>240000000</v>
      </c>
      <c r="S738" s="45" t="s">
        <v>1958</v>
      </c>
      <c r="T738" s="50" t="s">
        <v>3021</v>
      </c>
      <c r="U738" s="51">
        <v>65</v>
      </c>
      <c r="V738" s="52">
        <v>43101</v>
      </c>
      <c r="W738" s="53">
        <v>12</v>
      </c>
      <c r="X738" s="43" t="s">
        <v>899</v>
      </c>
      <c r="Y738" s="31">
        <f t="shared" si="11"/>
        <v>80000000</v>
      </c>
      <c r="Z738" s="31">
        <v>80000000</v>
      </c>
      <c r="AA738" s="31">
        <v>0</v>
      </c>
      <c r="AB738" s="54">
        <v>0</v>
      </c>
    </row>
    <row r="739" spans="1:28" s="30" customFormat="1" ht="51" hidden="1" x14ac:dyDescent="0.25">
      <c r="A739" s="43" t="s">
        <v>69</v>
      </c>
      <c r="B739" s="44" t="s">
        <v>84</v>
      </c>
      <c r="C739" s="45" t="s">
        <v>143</v>
      </c>
      <c r="D739" s="45" t="s">
        <v>670</v>
      </c>
      <c r="E739" s="45" t="s">
        <v>986</v>
      </c>
      <c r="F739" s="44">
        <v>377</v>
      </c>
      <c r="G739" s="46" t="s">
        <v>1954</v>
      </c>
      <c r="H739" s="45" t="s">
        <v>1955</v>
      </c>
      <c r="I739" s="44" t="s">
        <v>146</v>
      </c>
      <c r="J739" s="1">
        <v>100</v>
      </c>
      <c r="K739" s="1">
        <v>100</v>
      </c>
      <c r="L739" s="47">
        <v>100</v>
      </c>
      <c r="M739" s="1"/>
      <c r="N739" s="43" t="s">
        <v>1949</v>
      </c>
      <c r="O739" s="45" t="s">
        <v>1950</v>
      </c>
      <c r="P739" s="48" t="s">
        <v>1956</v>
      </c>
      <c r="Q739" s="45" t="str">
        <f>VLOOKUP(P739,'[1]PLAN DE ACCION 2017'!$Q$18:$R$1102,2,0)</f>
        <v>UPMS ASISTIDAS JURÍDICA Y TÉCNICAMENTE PARA LA FORMALIZACIÓN</v>
      </c>
      <c r="R739" s="49">
        <v>240000000</v>
      </c>
      <c r="S739" s="45" t="s">
        <v>1959</v>
      </c>
      <c r="T739" s="50" t="s">
        <v>3021</v>
      </c>
      <c r="U739" s="51">
        <v>65</v>
      </c>
      <c r="V739" s="52">
        <v>43101</v>
      </c>
      <c r="W739" s="53">
        <v>12</v>
      </c>
      <c r="X739" s="43" t="s">
        <v>899</v>
      </c>
      <c r="Y739" s="31">
        <f t="shared" si="11"/>
        <v>80000000</v>
      </c>
      <c r="Z739" s="31">
        <v>80000000</v>
      </c>
      <c r="AA739" s="31">
        <v>0</v>
      </c>
      <c r="AB739" s="54">
        <v>0</v>
      </c>
    </row>
    <row r="740" spans="1:28" s="30" customFormat="1" ht="51" hidden="1" x14ac:dyDescent="0.25">
      <c r="A740" s="43" t="s">
        <v>69</v>
      </c>
      <c r="B740" s="44" t="s">
        <v>84</v>
      </c>
      <c r="C740" s="45" t="s">
        <v>143</v>
      </c>
      <c r="D740" s="45" t="s">
        <v>670</v>
      </c>
      <c r="E740" s="45" t="s">
        <v>986</v>
      </c>
      <c r="F740" s="44">
        <v>377</v>
      </c>
      <c r="G740" s="46" t="s">
        <v>1954</v>
      </c>
      <c r="H740" s="45" t="s">
        <v>1955</v>
      </c>
      <c r="I740" s="44" t="s">
        <v>146</v>
      </c>
      <c r="J740" s="1">
        <v>100</v>
      </c>
      <c r="K740" s="1">
        <v>100</v>
      </c>
      <c r="L740" s="47">
        <v>100</v>
      </c>
      <c r="M740" s="1"/>
      <c r="N740" s="43" t="s">
        <v>1949</v>
      </c>
      <c r="O740" s="45" t="s">
        <v>1950</v>
      </c>
      <c r="P740" s="48" t="s">
        <v>1956</v>
      </c>
      <c r="Q740" s="45" t="str">
        <f>VLOOKUP(P740,'[1]PLAN DE ACCION 2017'!$Q$18:$R$1102,2,0)</f>
        <v>UPMS ASISTIDAS JURÍDICA Y TÉCNICAMENTE PARA LA FORMALIZACIÓN</v>
      </c>
      <c r="R740" s="49">
        <v>240000000</v>
      </c>
      <c r="S740" s="45" t="s">
        <v>1957</v>
      </c>
      <c r="T740" s="50" t="s">
        <v>3036</v>
      </c>
      <c r="U740" s="51">
        <v>65</v>
      </c>
      <c r="V740" s="52">
        <v>43101</v>
      </c>
      <c r="W740" s="53">
        <v>12</v>
      </c>
      <c r="X740" s="43" t="s">
        <v>899</v>
      </c>
      <c r="Y740" s="31">
        <f t="shared" si="11"/>
        <v>80000000</v>
      </c>
      <c r="Z740" s="31">
        <v>80000000</v>
      </c>
      <c r="AA740" s="31">
        <v>0</v>
      </c>
      <c r="AB740" s="54">
        <v>0</v>
      </c>
    </row>
    <row r="741" spans="1:28" s="30" customFormat="1" ht="30.6" hidden="1" x14ac:dyDescent="0.25">
      <c r="A741" s="43" t="s">
        <v>69</v>
      </c>
      <c r="B741" s="44" t="s">
        <v>84</v>
      </c>
      <c r="C741" s="45" t="s">
        <v>143</v>
      </c>
      <c r="D741" s="45" t="s">
        <v>670</v>
      </c>
      <c r="E741" s="45" t="s">
        <v>671</v>
      </c>
      <c r="F741" s="44">
        <v>386</v>
      </c>
      <c r="G741" s="46" t="s">
        <v>2541</v>
      </c>
      <c r="H741" s="45" t="s">
        <v>159</v>
      </c>
      <c r="I741" s="44" t="s">
        <v>90</v>
      </c>
      <c r="J741" s="1">
        <v>1</v>
      </c>
      <c r="K741" s="1">
        <v>0</v>
      </c>
      <c r="L741" s="47">
        <v>1</v>
      </c>
      <c r="M741" s="1"/>
      <c r="N741" s="43" t="s">
        <v>2580</v>
      </c>
      <c r="O741" s="45" t="s">
        <v>2581</v>
      </c>
      <c r="P741" s="48" t="s">
        <v>2641</v>
      </c>
      <c r="Q741" s="45" t="str">
        <f>VLOOKUP(P741,'[1]PLAN DE ACCION 2017'!$Q$18:$R$1102,2,0)</f>
        <v>Documentos de planeación</v>
      </c>
      <c r="R741" s="49">
        <v>240000000</v>
      </c>
      <c r="S741" s="45" t="s">
        <v>2863</v>
      </c>
      <c r="T741" s="50" t="s">
        <v>3020</v>
      </c>
      <c r="U741" s="51">
        <v>1</v>
      </c>
      <c r="V741" s="52">
        <v>43101</v>
      </c>
      <c r="W741" s="53">
        <v>12</v>
      </c>
      <c r="X741" s="43" t="s">
        <v>899</v>
      </c>
      <c r="Y741" s="31">
        <f t="shared" si="11"/>
        <v>70000000</v>
      </c>
      <c r="Z741" s="31">
        <v>70000000</v>
      </c>
      <c r="AA741" s="31">
        <v>0</v>
      </c>
      <c r="AB741" s="54">
        <v>0</v>
      </c>
    </row>
    <row r="742" spans="1:28" s="30" customFormat="1" ht="30.6" hidden="1" x14ac:dyDescent="0.25">
      <c r="A742" s="43" t="s">
        <v>69</v>
      </c>
      <c r="B742" s="44" t="s">
        <v>84</v>
      </c>
      <c r="C742" s="45" t="s">
        <v>143</v>
      </c>
      <c r="D742" s="45" t="s">
        <v>670</v>
      </c>
      <c r="E742" s="45" t="s">
        <v>671</v>
      </c>
      <c r="F742" s="44">
        <v>386</v>
      </c>
      <c r="G742" s="46" t="s">
        <v>2541</v>
      </c>
      <c r="H742" s="45" t="s">
        <v>159</v>
      </c>
      <c r="I742" s="44" t="s">
        <v>90</v>
      </c>
      <c r="J742" s="1">
        <v>1</v>
      </c>
      <c r="K742" s="1">
        <v>0</v>
      </c>
      <c r="L742" s="47">
        <v>1</v>
      </c>
      <c r="M742" s="1"/>
      <c r="N742" s="43" t="s">
        <v>2580</v>
      </c>
      <c r="O742" s="45" t="s">
        <v>2581</v>
      </c>
      <c r="P742" s="48" t="s">
        <v>2641</v>
      </c>
      <c r="Q742" s="45" t="str">
        <f>VLOOKUP(P742,'[1]PLAN DE ACCION 2017'!$Q$18:$R$1102,2,0)</f>
        <v>Documentos de planeación</v>
      </c>
      <c r="R742" s="49">
        <v>240000000</v>
      </c>
      <c r="S742" s="45" t="s">
        <v>2864</v>
      </c>
      <c r="T742" s="50" t="s">
        <v>3019</v>
      </c>
      <c r="U742" s="51">
        <v>1</v>
      </c>
      <c r="V742" s="52">
        <v>43101</v>
      </c>
      <c r="W742" s="53">
        <v>12</v>
      </c>
      <c r="X742" s="43" t="s">
        <v>899</v>
      </c>
      <c r="Y742" s="31">
        <f t="shared" si="11"/>
        <v>90000000</v>
      </c>
      <c r="Z742" s="31">
        <v>90000000</v>
      </c>
      <c r="AA742" s="31">
        <v>0</v>
      </c>
      <c r="AB742" s="54">
        <v>0</v>
      </c>
    </row>
    <row r="743" spans="1:28" s="30" customFormat="1" ht="30.6" hidden="1" x14ac:dyDescent="0.25">
      <c r="A743" s="43" t="s">
        <v>69</v>
      </c>
      <c r="B743" s="44" t="s">
        <v>84</v>
      </c>
      <c r="C743" s="45" t="s">
        <v>143</v>
      </c>
      <c r="D743" s="45" t="s">
        <v>670</v>
      </c>
      <c r="E743" s="45" t="s">
        <v>671</v>
      </c>
      <c r="F743" s="44">
        <v>386</v>
      </c>
      <c r="G743" s="46" t="s">
        <v>2541</v>
      </c>
      <c r="H743" s="45" t="s">
        <v>159</v>
      </c>
      <c r="I743" s="44" t="s">
        <v>90</v>
      </c>
      <c r="J743" s="1">
        <v>1</v>
      </c>
      <c r="K743" s="1">
        <v>0</v>
      </c>
      <c r="L743" s="47">
        <v>1</v>
      </c>
      <c r="M743" s="1"/>
      <c r="N743" s="43" t="s">
        <v>2580</v>
      </c>
      <c r="O743" s="45" t="s">
        <v>2581</v>
      </c>
      <c r="P743" s="48" t="s">
        <v>2641</v>
      </c>
      <c r="Q743" s="45" t="str">
        <f>VLOOKUP(P743,'[1]PLAN DE ACCION 2017'!$Q$18:$R$1102,2,0)</f>
        <v>Documentos de planeación</v>
      </c>
      <c r="R743" s="49">
        <v>240000000</v>
      </c>
      <c r="S743" s="45" t="s">
        <v>2865</v>
      </c>
      <c r="T743" s="50" t="s">
        <v>3021</v>
      </c>
      <c r="U743" s="51">
        <v>1</v>
      </c>
      <c r="V743" s="52">
        <v>43101</v>
      </c>
      <c r="W743" s="53">
        <v>12</v>
      </c>
      <c r="X743" s="43" t="s">
        <v>899</v>
      </c>
      <c r="Y743" s="31">
        <f t="shared" si="11"/>
        <v>80000000</v>
      </c>
      <c r="Z743" s="31">
        <v>80000000</v>
      </c>
      <c r="AA743" s="31">
        <v>0</v>
      </c>
      <c r="AB743" s="54">
        <v>0</v>
      </c>
    </row>
    <row r="744" spans="1:28" s="30" customFormat="1" ht="61.2" hidden="1" x14ac:dyDescent="0.25">
      <c r="A744" s="43" t="s">
        <v>69</v>
      </c>
      <c r="B744" s="44" t="s">
        <v>84</v>
      </c>
      <c r="C744" s="45" t="s">
        <v>143</v>
      </c>
      <c r="D744" s="45" t="s">
        <v>144</v>
      </c>
      <c r="E744" s="45" t="s">
        <v>145</v>
      </c>
      <c r="F744" s="44">
        <v>464</v>
      </c>
      <c r="G744" s="46" t="s">
        <v>1960</v>
      </c>
      <c r="H744" s="45" t="s">
        <v>2558</v>
      </c>
      <c r="I744" s="44" t="s">
        <v>90</v>
      </c>
      <c r="J744" s="1">
        <v>2000</v>
      </c>
      <c r="K744" s="1">
        <v>41</v>
      </c>
      <c r="L744" s="47">
        <v>459</v>
      </c>
      <c r="M744" s="1"/>
      <c r="N744" s="43" t="s">
        <v>1961</v>
      </c>
      <c r="O744" s="45" t="s">
        <v>1962</v>
      </c>
      <c r="P744" s="48" t="s">
        <v>1963</v>
      </c>
      <c r="Q744" s="45" t="str">
        <f>VLOOKUP(P744,'[1]PLAN DE ACCION 2017'!$Q$18:$R$1102,2,0)</f>
        <v>USUARIOS NUEVOS CON SERVICIO DE ENERGÍA ELÉCTRICA</v>
      </c>
      <c r="R744" s="49">
        <v>2164888000</v>
      </c>
      <c r="S744" s="45" t="s">
        <v>1964</v>
      </c>
      <c r="T744" s="50" t="s">
        <v>2979</v>
      </c>
      <c r="U744" s="51">
        <v>1</v>
      </c>
      <c r="V744" s="52">
        <v>43101</v>
      </c>
      <c r="W744" s="53">
        <v>12</v>
      </c>
      <c r="X744" s="43" t="s">
        <v>899</v>
      </c>
      <c r="Y744" s="31">
        <f t="shared" si="11"/>
        <v>400000000</v>
      </c>
      <c r="Z744" s="31">
        <v>400000000</v>
      </c>
      <c r="AA744" s="31">
        <v>0</v>
      </c>
      <c r="AB744" s="54">
        <v>0</v>
      </c>
    </row>
    <row r="745" spans="1:28" s="30" customFormat="1" ht="61.2" hidden="1" x14ac:dyDescent="0.25">
      <c r="A745" s="43" t="s">
        <v>69</v>
      </c>
      <c r="B745" s="44" t="s">
        <v>84</v>
      </c>
      <c r="C745" s="45" t="s">
        <v>143</v>
      </c>
      <c r="D745" s="45" t="s">
        <v>144</v>
      </c>
      <c r="E745" s="45" t="s">
        <v>145</v>
      </c>
      <c r="F745" s="44">
        <v>464</v>
      </c>
      <c r="G745" s="46" t="s">
        <v>1960</v>
      </c>
      <c r="H745" s="45" t="s">
        <v>2558</v>
      </c>
      <c r="I745" s="44" t="s">
        <v>90</v>
      </c>
      <c r="J745" s="1">
        <v>2000</v>
      </c>
      <c r="K745" s="1">
        <v>41</v>
      </c>
      <c r="L745" s="47">
        <v>459</v>
      </c>
      <c r="M745" s="1"/>
      <c r="N745" s="43" t="s">
        <v>1961</v>
      </c>
      <c r="O745" s="45" t="s">
        <v>1962</v>
      </c>
      <c r="P745" s="48" t="s">
        <v>1963</v>
      </c>
      <c r="Q745" s="45" t="str">
        <f>VLOOKUP(P745,'[1]PLAN DE ACCION 2017'!$Q$18:$R$1102,2,0)</f>
        <v>USUARIOS NUEVOS CON SERVICIO DE ENERGÍA ELÉCTRICA</v>
      </c>
      <c r="R745" s="49">
        <v>2164888000</v>
      </c>
      <c r="S745" s="45" t="s">
        <v>1966</v>
      </c>
      <c r="T745" s="50" t="s">
        <v>3037</v>
      </c>
      <c r="U745" s="51">
        <v>100</v>
      </c>
      <c r="V745" s="52">
        <v>43101</v>
      </c>
      <c r="W745" s="53">
        <v>12</v>
      </c>
      <c r="X745" s="43" t="s">
        <v>899</v>
      </c>
      <c r="Y745" s="31">
        <f t="shared" si="11"/>
        <v>1564888000</v>
      </c>
      <c r="Z745" s="31">
        <v>1564888000</v>
      </c>
      <c r="AA745" s="31">
        <v>0</v>
      </c>
      <c r="AB745" s="54">
        <v>0</v>
      </c>
    </row>
    <row r="746" spans="1:28" s="30" customFormat="1" ht="61.2" hidden="1" x14ac:dyDescent="0.25">
      <c r="A746" s="43" t="s">
        <v>69</v>
      </c>
      <c r="B746" s="44" t="s">
        <v>84</v>
      </c>
      <c r="C746" s="45" t="s">
        <v>140</v>
      </c>
      <c r="D746" s="45" t="s">
        <v>141</v>
      </c>
      <c r="E746" s="45" t="s">
        <v>142</v>
      </c>
      <c r="F746" s="44">
        <v>464</v>
      </c>
      <c r="G746" s="46" t="s">
        <v>1960</v>
      </c>
      <c r="H746" s="45" t="s">
        <v>2558</v>
      </c>
      <c r="I746" s="44" t="s">
        <v>90</v>
      </c>
      <c r="J746" s="1">
        <v>2000</v>
      </c>
      <c r="K746" s="1">
        <v>41</v>
      </c>
      <c r="L746" s="47">
        <v>459</v>
      </c>
      <c r="M746" s="1"/>
      <c r="N746" s="43" t="s">
        <v>1961</v>
      </c>
      <c r="O746" s="45" t="s">
        <v>1962</v>
      </c>
      <c r="P746" s="48" t="s">
        <v>1963</v>
      </c>
      <c r="Q746" s="45" t="str">
        <f>VLOOKUP(P746,'[1]PLAN DE ACCION 2017'!$Q$18:$R$1102,2,0)</f>
        <v>USUARIOS NUEVOS CON SERVICIO DE ENERGÍA ELÉCTRICA</v>
      </c>
      <c r="R746" s="49">
        <v>2164888000</v>
      </c>
      <c r="S746" s="45" t="s">
        <v>1965</v>
      </c>
      <c r="T746" s="50" t="s">
        <v>2979</v>
      </c>
      <c r="U746" s="51">
        <v>1</v>
      </c>
      <c r="V746" s="52">
        <v>43101</v>
      </c>
      <c r="W746" s="53">
        <v>12</v>
      </c>
      <c r="X746" s="43" t="s">
        <v>899</v>
      </c>
      <c r="Y746" s="31">
        <f t="shared" si="11"/>
        <v>100000000</v>
      </c>
      <c r="Z746" s="31">
        <v>100000000</v>
      </c>
      <c r="AA746" s="31">
        <v>0</v>
      </c>
      <c r="AB746" s="54">
        <v>0</v>
      </c>
    </row>
    <row r="747" spans="1:28" s="30" customFormat="1" ht="61.2" hidden="1" x14ac:dyDescent="0.25">
      <c r="A747" s="43" t="s">
        <v>69</v>
      </c>
      <c r="B747" s="44" t="s">
        <v>84</v>
      </c>
      <c r="C747" s="45" t="s">
        <v>143</v>
      </c>
      <c r="D747" s="45" t="s">
        <v>144</v>
      </c>
      <c r="E747" s="45" t="s">
        <v>145</v>
      </c>
      <c r="F747" s="44">
        <v>464</v>
      </c>
      <c r="G747" s="46" t="s">
        <v>1960</v>
      </c>
      <c r="H747" s="45" t="s">
        <v>2558</v>
      </c>
      <c r="I747" s="44" t="s">
        <v>90</v>
      </c>
      <c r="J747" s="1">
        <v>2000</v>
      </c>
      <c r="K747" s="1">
        <v>41</v>
      </c>
      <c r="L747" s="47">
        <v>459</v>
      </c>
      <c r="M747" s="1"/>
      <c r="N747" s="43" t="s">
        <v>1961</v>
      </c>
      <c r="O747" s="45" t="s">
        <v>1962</v>
      </c>
      <c r="P747" s="48" t="s">
        <v>1963</v>
      </c>
      <c r="Q747" s="45" t="str">
        <f>VLOOKUP(P747,'[1]PLAN DE ACCION 2017'!$Q$18:$R$1102,2,0)</f>
        <v>USUARIOS NUEVOS CON SERVICIO DE ENERGÍA ELÉCTRICA</v>
      </c>
      <c r="R747" s="49">
        <v>2164888000</v>
      </c>
      <c r="S747" s="45" t="s">
        <v>2859</v>
      </c>
      <c r="T747" s="50" t="s">
        <v>3037</v>
      </c>
      <c r="U747" s="51">
        <v>6</v>
      </c>
      <c r="V747" s="52">
        <v>43101</v>
      </c>
      <c r="W747" s="53">
        <v>12</v>
      </c>
      <c r="X747" s="43" t="s">
        <v>899</v>
      </c>
      <c r="Y747" s="31">
        <f t="shared" si="11"/>
        <v>100000000</v>
      </c>
      <c r="Z747" s="31">
        <v>100000000</v>
      </c>
      <c r="AA747" s="31">
        <v>0</v>
      </c>
      <c r="AB747" s="54">
        <v>0</v>
      </c>
    </row>
    <row r="748" spans="1:28" s="30" customFormat="1" ht="51" hidden="1" x14ac:dyDescent="0.25">
      <c r="A748" s="43" t="s">
        <v>69</v>
      </c>
      <c r="B748" s="44" t="s">
        <v>84</v>
      </c>
      <c r="C748" s="45" t="s">
        <v>143</v>
      </c>
      <c r="D748" s="45" t="s">
        <v>144</v>
      </c>
      <c r="E748" s="45" t="s">
        <v>145</v>
      </c>
      <c r="F748" s="44">
        <v>465</v>
      </c>
      <c r="G748" s="46" t="s">
        <v>1967</v>
      </c>
      <c r="H748" s="45" t="s">
        <v>2560</v>
      </c>
      <c r="I748" s="44" t="s">
        <v>90</v>
      </c>
      <c r="J748" s="1">
        <v>7253</v>
      </c>
      <c r="K748" s="1">
        <v>9511</v>
      </c>
      <c r="L748" s="47">
        <v>1422</v>
      </c>
      <c r="M748" s="1"/>
      <c r="N748" s="43" t="s">
        <v>1968</v>
      </c>
      <c r="O748" s="45" t="s">
        <v>1969</v>
      </c>
      <c r="P748" s="48" t="s">
        <v>1970</v>
      </c>
      <c r="Q748" s="45" t="str">
        <f>VLOOKUP(P748,'[1]PLAN DE ACCION 2017'!$Q$18:$R$1102,2,0)</f>
        <v>REDES DE DISTRIBUCIÓN CONSTRUIDAS</v>
      </c>
      <c r="R748" s="49">
        <v>503998800</v>
      </c>
      <c r="S748" s="45" t="s">
        <v>1971</v>
      </c>
      <c r="T748" s="50" t="s">
        <v>3031</v>
      </c>
      <c r="U748" s="51">
        <v>29</v>
      </c>
      <c r="V748" s="52">
        <v>43101</v>
      </c>
      <c r="W748" s="53">
        <v>12</v>
      </c>
      <c r="X748" s="43" t="s">
        <v>899</v>
      </c>
      <c r="Y748" s="31">
        <f t="shared" si="11"/>
        <v>503998800</v>
      </c>
      <c r="Z748" s="31">
        <v>503998800</v>
      </c>
      <c r="AA748" s="31">
        <v>0</v>
      </c>
      <c r="AB748" s="54">
        <v>0</v>
      </c>
    </row>
    <row r="749" spans="1:28" s="30" customFormat="1" ht="51" hidden="1" x14ac:dyDescent="0.25">
      <c r="A749" s="43" t="s">
        <v>69</v>
      </c>
      <c r="B749" s="44" t="s">
        <v>84</v>
      </c>
      <c r="C749" s="45" t="s">
        <v>143</v>
      </c>
      <c r="D749" s="45" t="s">
        <v>144</v>
      </c>
      <c r="E749" s="45" t="s">
        <v>145</v>
      </c>
      <c r="F749" s="44">
        <v>465</v>
      </c>
      <c r="G749" s="46" t="s">
        <v>1967</v>
      </c>
      <c r="H749" s="45" t="s">
        <v>2560</v>
      </c>
      <c r="I749" s="44" t="s">
        <v>90</v>
      </c>
      <c r="J749" s="1">
        <v>7253</v>
      </c>
      <c r="K749" s="1">
        <v>9511</v>
      </c>
      <c r="L749" s="47">
        <v>1422</v>
      </c>
      <c r="M749" s="1"/>
      <c r="N749" s="43" t="s">
        <v>1968</v>
      </c>
      <c r="O749" s="45" t="s">
        <v>1969</v>
      </c>
      <c r="P749" s="48" t="s">
        <v>1972</v>
      </c>
      <c r="Q749" s="45" t="str">
        <f>VLOOKUP(P749,'[1]PLAN DE ACCION 2017'!$Q$18:$R$1102,2,0)</f>
        <v>SUBSIDIOS Y CONEXIONES OTORGADOS</v>
      </c>
      <c r="R749" s="49">
        <v>300000000</v>
      </c>
      <c r="S749" s="45" t="s">
        <v>1974</v>
      </c>
      <c r="T749" s="50" t="s">
        <v>2979</v>
      </c>
      <c r="U749" s="51">
        <v>126</v>
      </c>
      <c r="V749" s="52">
        <v>43101</v>
      </c>
      <c r="W749" s="53">
        <v>12</v>
      </c>
      <c r="X749" s="43" t="s">
        <v>899</v>
      </c>
      <c r="Y749" s="31">
        <f t="shared" si="11"/>
        <v>30000000</v>
      </c>
      <c r="Z749" s="31">
        <v>30000000</v>
      </c>
      <c r="AA749" s="31">
        <v>0</v>
      </c>
      <c r="AB749" s="54">
        <v>0</v>
      </c>
    </row>
    <row r="750" spans="1:28" s="30" customFormat="1" ht="51" hidden="1" x14ac:dyDescent="0.25">
      <c r="A750" s="43" t="s">
        <v>69</v>
      </c>
      <c r="B750" s="44" t="s">
        <v>84</v>
      </c>
      <c r="C750" s="45" t="s">
        <v>143</v>
      </c>
      <c r="D750" s="45" t="s">
        <v>144</v>
      </c>
      <c r="E750" s="45" t="s">
        <v>145</v>
      </c>
      <c r="F750" s="44">
        <v>465</v>
      </c>
      <c r="G750" s="46" t="s">
        <v>1967</v>
      </c>
      <c r="H750" s="45" t="s">
        <v>2560</v>
      </c>
      <c r="I750" s="44" t="s">
        <v>90</v>
      </c>
      <c r="J750" s="1">
        <v>7253</v>
      </c>
      <c r="K750" s="1">
        <v>9511</v>
      </c>
      <c r="L750" s="47">
        <v>1422</v>
      </c>
      <c r="M750" s="1"/>
      <c r="N750" s="43" t="s">
        <v>1968</v>
      </c>
      <c r="O750" s="45" t="s">
        <v>1969</v>
      </c>
      <c r="P750" s="48" t="s">
        <v>1972</v>
      </c>
      <c r="Q750" s="45" t="str">
        <f>VLOOKUP(P750,'[1]PLAN DE ACCION 2017'!$Q$18:$R$1102,2,0)</f>
        <v>SUBSIDIOS Y CONEXIONES OTORGADOS</v>
      </c>
      <c r="R750" s="49">
        <v>300000000</v>
      </c>
      <c r="S750" s="45" t="s">
        <v>1973</v>
      </c>
      <c r="T750" s="50" t="s">
        <v>2979</v>
      </c>
      <c r="U750" s="51">
        <v>1422</v>
      </c>
      <c r="V750" s="52">
        <v>43101</v>
      </c>
      <c r="W750" s="53">
        <v>12</v>
      </c>
      <c r="X750" s="43" t="s">
        <v>899</v>
      </c>
      <c r="Y750" s="31">
        <f t="shared" si="11"/>
        <v>270000000</v>
      </c>
      <c r="Z750" s="31">
        <v>270000000</v>
      </c>
      <c r="AA750" s="31">
        <v>0</v>
      </c>
      <c r="AB750" s="54">
        <v>0</v>
      </c>
    </row>
    <row r="751" spans="1:28" s="30" customFormat="1" ht="61.2" hidden="1" x14ac:dyDescent="0.25">
      <c r="A751" s="43" t="s">
        <v>69</v>
      </c>
      <c r="B751" s="44" t="s">
        <v>84</v>
      </c>
      <c r="C751" s="45" t="s">
        <v>140</v>
      </c>
      <c r="D751" s="45" t="s">
        <v>141</v>
      </c>
      <c r="E751" s="45" t="s">
        <v>142</v>
      </c>
      <c r="F751" s="44">
        <v>474</v>
      </c>
      <c r="G751" s="46" t="s">
        <v>2540</v>
      </c>
      <c r="H751" s="45" t="s">
        <v>2559</v>
      </c>
      <c r="I751" s="44" t="s">
        <v>146</v>
      </c>
      <c r="J751" s="1">
        <v>100</v>
      </c>
      <c r="K751" s="1">
        <v>0</v>
      </c>
      <c r="L751" s="47">
        <v>50</v>
      </c>
      <c r="M751" s="1"/>
      <c r="N751" s="43" t="s">
        <v>1961</v>
      </c>
      <c r="O751" s="45" t="s">
        <v>1962</v>
      </c>
      <c r="P751" s="48" t="s">
        <v>2639</v>
      </c>
      <c r="Q751" s="45" t="str">
        <f>VLOOKUP(P751,'[1]PLAN DE ACCION 2017'!$Q$18:$R$1102,2,0)</f>
        <v>REUBICACIÓN UTICA, USUARIOS NUEVOS CON SERVICIO ENERGÍA ELÉCTRICA</v>
      </c>
      <c r="R751" s="49">
        <v>400000000</v>
      </c>
      <c r="S751" s="45" t="s">
        <v>207</v>
      </c>
      <c r="T751" s="50" t="s">
        <v>2979</v>
      </c>
      <c r="U751" s="51">
        <v>1</v>
      </c>
      <c r="V751" s="52">
        <v>43101</v>
      </c>
      <c r="W751" s="53">
        <v>12</v>
      </c>
      <c r="X751" s="43" t="s">
        <v>899</v>
      </c>
      <c r="Y751" s="31">
        <f t="shared" si="11"/>
        <v>24000000</v>
      </c>
      <c r="Z751" s="31">
        <v>24000000</v>
      </c>
      <c r="AA751" s="31">
        <v>0</v>
      </c>
      <c r="AB751" s="54">
        <v>0</v>
      </c>
    </row>
    <row r="752" spans="1:28" s="30" customFormat="1" ht="61.2" hidden="1" x14ac:dyDescent="0.25">
      <c r="A752" s="43" t="s">
        <v>69</v>
      </c>
      <c r="B752" s="44" t="s">
        <v>84</v>
      </c>
      <c r="C752" s="45" t="s">
        <v>143</v>
      </c>
      <c r="D752" s="45" t="s">
        <v>144</v>
      </c>
      <c r="E752" s="45" t="s">
        <v>150</v>
      </c>
      <c r="F752" s="44">
        <v>474</v>
      </c>
      <c r="G752" s="46" t="s">
        <v>2540</v>
      </c>
      <c r="H752" s="45" t="s">
        <v>2559</v>
      </c>
      <c r="I752" s="44" t="s">
        <v>146</v>
      </c>
      <c r="J752" s="1">
        <v>100</v>
      </c>
      <c r="K752" s="1">
        <v>0</v>
      </c>
      <c r="L752" s="47">
        <v>50</v>
      </c>
      <c r="M752" s="1"/>
      <c r="N752" s="43" t="s">
        <v>1961</v>
      </c>
      <c r="O752" s="45" t="s">
        <v>1962</v>
      </c>
      <c r="P752" s="48" t="s">
        <v>2639</v>
      </c>
      <c r="Q752" s="45" t="str">
        <f>VLOOKUP(P752,'[1]PLAN DE ACCION 2017'!$Q$18:$R$1102,2,0)</f>
        <v>REUBICACIÓN UTICA, USUARIOS NUEVOS CON SERVICIO ENERGÍA ELÉCTRICA</v>
      </c>
      <c r="R752" s="49">
        <v>400000000</v>
      </c>
      <c r="S752" s="45" t="s">
        <v>2860</v>
      </c>
      <c r="T752" s="50" t="s">
        <v>3037</v>
      </c>
      <c r="U752" s="51">
        <v>61</v>
      </c>
      <c r="V752" s="52">
        <v>43101</v>
      </c>
      <c r="W752" s="53">
        <v>12</v>
      </c>
      <c r="X752" s="43" t="s">
        <v>899</v>
      </c>
      <c r="Y752" s="31">
        <f t="shared" si="11"/>
        <v>376000000</v>
      </c>
      <c r="Z752" s="31">
        <v>376000000</v>
      </c>
      <c r="AA752" s="31">
        <v>0</v>
      </c>
      <c r="AB752" s="54">
        <v>0</v>
      </c>
    </row>
    <row r="753" spans="1:28" s="30" customFormat="1" ht="51" hidden="1" x14ac:dyDescent="0.25">
      <c r="A753" s="43" t="s">
        <v>70</v>
      </c>
      <c r="B753" s="44" t="s">
        <v>84</v>
      </c>
      <c r="C753" s="45" t="s">
        <v>140</v>
      </c>
      <c r="D753" s="45" t="s">
        <v>151</v>
      </c>
      <c r="E753" s="45" t="s">
        <v>2460</v>
      </c>
      <c r="F753" s="44">
        <v>169</v>
      </c>
      <c r="G753" s="46" t="s">
        <v>2461</v>
      </c>
      <c r="H753" s="45" t="s">
        <v>714</v>
      </c>
      <c r="I753" s="44" t="s">
        <v>90</v>
      </c>
      <c r="J753" s="1">
        <v>1</v>
      </c>
      <c r="K753" s="1">
        <v>0.2</v>
      </c>
      <c r="L753" s="47">
        <v>0.4</v>
      </c>
      <c r="M753" s="1"/>
      <c r="N753" s="43" t="s">
        <v>2462</v>
      </c>
      <c r="O753" s="45" t="s">
        <v>2463</v>
      </c>
      <c r="P753" s="48" t="s">
        <v>2464</v>
      </c>
      <c r="Q753" s="45" t="str">
        <f>VLOOKUP(P753,'[1]PLAN DE ACCION 2017'!$Q$18:$R$1102,2,0)</f>
        <v>Estrategia implementada "Parque temático móvil de gestión del riesgo" para la capacitación y simulaciones con la comunidad del Departamento"</v>
      </c>
      <c r="R753" s="49">
        <v>70000000</v>
      </c>
      <c r="S753" s="45" t="s">
        <v>2466</v>
      </c>
      <c r="T753" s="50" t="s">
        <v>2979</v>
      </c>
      <c r="U753" s="51">
        <v>0</v>
      </c>
      <c r="V753" s="52">
        <v>43101</v>
      </c>
      <c r="W753" s="53">
        <v>12</v>
      </c>
      <c r="X753" s="43" t="s">
        <v>2465</v>
      </c>
      <c r="Y753" s="31">
        <f t="shared" si="11"/>
        <v>70000000</v>
      </c>
      <c r="Z753" s="31">
        <v>70000000</v>
      </c>
      <c r="AA753" s="31">
        <v>0</v>
      </c>
      <c r="AB753" s="54">
        <v>0</v>
      </c>
    </row>
    <row r="754" spans="1:28" s="30" customFormat="1" ht="81.599999999999994" hidden="1" x14ac:dyDescent="0.25">
      <c r="A754" s="43" t="s">
        <v>70</v>
      </c>
      <c r="B754" s="44" t="s">
        <v>84</v>
      </c>
      <c r="C754" s="45" t="s">
        <v>140</v>
      </c>
      <c r="D754" s="45" t="s">
        <v>151</v>
      </c>
      <c r="E754" s="45" t="s">
        <v>2460</v>
      </c>
      <c r="F754" s="44">
        <v>170</v>
      </c>
      <c r="G754" s="46" t="s">
        <v>2467</v>
      </c>
      <c r="H754" s="45" t="s">
        <v>2468</v>
      </c>
      <c r="I754" s="44" t="s">
        <v>90</v>
      </c>
      <c r="J754" s="1">
        <v>3</v>
      </c>
      <c r="K754" s="1">
        <v>1</v>
      </c>
      <c r="L754" s="47">
        <v>1</v>
      </c>
      <c r="M754" s="1"/>
      <c r="N754" s="43" t="s">
        <v>2462</v>
      </c>
      <c r="O754" s="45" t="s">
        <v>2463</v>
      </c>
      <c r="P754" s="48" t="s">
        <v>2469</v>
      </c>
      <c r="Q754" s="45" t="str">
        <f>VLOOKUP(P754,'[1]PLAN DE ACCION 2017'!$Q$18:$R$1102,2,0)</f>
        <v>Centros fortalecidos</v>
      </c>
      <c r="R754" s="49">
        <v>390000000</v>
      </c>
      <c r="S754" s="45" t="s">
        <v>2998</v>
      </c>
      <c r="T754" s="50" t="s">
        <v>2979</v>
      </c>
      <c r="U754" s="51">
        <v>0</v>
      </c>
      <c r="V754" s="52">
        <v>43101</v>
      </c>
      <c r="W754" s="53">
        <v>12</v>
      </c>
      <c r="X754" s="43" t="s">
        <v>3040</v>
      </c>
      <c r="Y754" s="31">
        <f t="shared" si="11"/>
        <v>225000000</v>
      </c>
      <c r="Z754" s="31">
        <v>225000000</v>
      </c>
      <c r="AA754" s="31">
        <v>0</v>
      </c>
      <c r="AB754" s="54">
        <v>0</v>
      </c>
    </row>
    <row r="755" spans="1:28" s="30" customFormat="1" ht="61.2" hidden="1" x14ac:dyDescent="0.25">
      <c r="A755" s="43" t="s">
        <v>70</v>
      </c>
      <c r="B755" s="44" t="s">
        <v>84</v>
      </c>
      <c r="C755" s="45" t="s">
        <v>140</v>
      </c>
      <c r="D755" s="45" t="s">
        <v>151</v>
      </c>
      <c r="E755" s="45" t="s">
        <v>2460</v>
      </c>
      <c r="F755" s="44">
        <v>170</v>
      </c>
      <c r="G755" s="46" t="s">
        <v>2467</v>
      </c>
      <c r="H755" s="45" t="s">
        <v>2468</v>
      </c>
      <c r="I755" s="44" t="s">
        <v>90</v>
      </c>
      <c r="J755" s="1">
        <v>3</v>
      </c>
      <c r="K755" s="1">
        <v>1</v>
      </c>
      <c r="L755" s="47">
        <v>1</v>
      </c>
      <c r="M755" s="1"/>
      <c r="N755" s="43" t="s">
        <v>2462</v>
      </c>
      <c r="O755" s="45" t="s">
        <v>2463</v>
      </c>
      <c r="P755" s="48" t="s">
        <v>2469</v>
      </c>
      <c r="Q755" s="45" t="str">
        <f>VLOOKUP(P755,'[1]PLAN DE ACCION 2017'!$Q$18:$R$1102,2,0)</f>
        <v>Centros fortalecidos</v>
      </c>
      <c r="R755" s="49">
        <v>390000000</v>
      </c>
      <c r="S755" s="45" t="s">
        <v>2999</v>
      </c>
      <c r="T755" s="50" t="s">
        <v>2979</v>
      </c>
      <c r="U755" s="51">
        <v>0</v>
      </c>
      <c r="V755" s="52">
        <v>43101</v>
      </c>
      <c r="W755" s="53">
        <v>12</v>
      </c>
      <c r="X755" s="43" t="s">
        <v>3040</v>
      </c>
      <c r="Y755" s="31">
        <f t="shared" si="11"/>
        <v>165000000</v>
      </c>
      <c r="Z755" s="31">
        <v>165000000</v>
      </c>
      <c r="AA755" s="31">
        <v>0</v>
      </c>
      <c r="AB755" s="54">
        <v>0</v>
      </c>
    </row>
    <row r="756" spans="1:28" s="30" customFormat="1" ht="71.400000000000006" hidden="1" x14ac:dyDescent="0.25">
      <c r="A756" s="43" t="s">
        <v>70</v>
      </c>
      <c r="B756" s="44" t="s">
        <v>84</v>
      </c>
      <c r="C756" s="45" t="s">
        <v>140</v>
      </c>
      <c r="D756" s="45" t="s">
        <v>151</v>
      </c>
      <c r="E756" s="45" t="s">
        <v>2470</v>
      </c>
      <c r="F756" s="44">
        <v>171</v>
      </c>
      <c r="G756" s="46" t="s">
        <v>2471</v>
      </c>
      <c r="H756" s="45" t="s">
        <v>348</v>
      </c>
      <c r="I756" s="44" t="s">
        <v>90</v>
      </c>
      <c r="J756" s="1">
        <v>1</v>
      </c>
      <c r="K756" s="1">
        <v>1</v>
      </c>
      <c r="L756" s="47">
        <v>1</v>
      </c>
      <c r="M756" s="1"/>
      <c r="N756" s="43" t="s">
        <v>2472</v>
      </c>
      <c r="O756" s="45" t="s">
        <v>2473</v>
      </c>
      <c r="P756" s="48" t="s">
        <v>2474</v>
      </c>
      <c r="Q756" s="45" t="str">
        <f>VLOOKUP(P756,'[1]PLAN DE ACCION 2017'!$Q$18:$R$1102,2,0)</f>
        <v>UN PLAN DEPARTAMENTAL DE GESTIÓN DEL RIESGO</v>
      </c>
      <c r="R756" s="49">
        <v>90000000</v>
      </c>
      <c r="S756" s="45" t="s">
        <v>3000</v>
      </c>
      <c r="T756" s="50" t="s">
        <v>2979</v>
      </c>
      <c r="U756" s="51">
        <v>0</v>
      </c>
      <c r="V756" s="52">
        <v>43101</v>
      </c>
      <c r="W756" s="53">
        <v>12</v>
      </c>
      <c r="X756" s="43" t="s">
        <v>2465</v>
      </c>
      <c r="Y756" s="31">
        <f t="shared" si="11"/>
        <v>29500000</v>
      </c>
      <c r="Z756" s="31">
        <v>29500000</v>
      </c>
      <c r="AA756" s="31">
        <v>0</v>
      </c>
      <c r="AB756" s="54">
        <v>0</v>
      </c>
    </row>
    <row r="757" spans="1:28" s="30" customFormat="1" ht="51" hidden="1" x14ac:dyDescent="0.25">
      <c r="A757" s="43" t="s">
        <v>70</v>
      </c>
      <c r="B757" s="44" t="s">
        <v>84</v>
      </c>
      <c r="C757" s="45" t="s">
        <v>140</v>
      </c>
      <c r="D757" s="45" t="s">
        <v>151</v>
      </c>
      <c r="E757" s="45" t="s">
        <v>2470</v>
      </c>
      <c r="F757" s="44">
        <v>171</v>
      </c>
      <c r="G757" s="46" t="s">
        <v>2471</v>
      </c>
      <c r="H757" s="45" t="s">
        <v>348</v>
      </c>
      <c r="I757" s="44" t="s">
        <v>90</v>
      </c>
      <c r="J757" s="1">
        <v>1</v>
      </c>
      <c r="K757" s="1">
        <v>1</v>
      </c>
      <c r="L757" s="47">
        <v>1</v>
      </c>
      <c r="M757" s="1"/>
      <c r="N757" s="43" t="s">
        <v>2472</v>
      </c>
      <c r="O757" s="45" t="s">
        <v>2473</v>
      </c>
      <c r="P757" s="48" t="s">
        <v>2474</v>
      </c>
      <c r="Q757" s="45" t="str">
        <f>VLOOKUP(P757,'[1]PLAN DE ACCION 2017'!$Q$18:$R$1102,2,0)</f>
        <v>UN PLAN DEPARTAMENTAL DE GESTIÓN DEL RIESGO</v>
      </c>
      <c r="R757" s="49">
        <v>90000000</v>
      </c>
      <c r="S757" s="45" t="s">
        <v>3001</v>
      </c>
      <c r="T757" s="50" t="s">
        <v>2979</v>
      </c>
      <c r="U757" s="51">
        <v>0</v>
      </c>
      <c r="V757" s="52">
        <v>43101</v>
      </c>
      <c r="W757" s="53">
        <v>12</v>
      </c>
      <c r="X757" s="43" t="s">
        <v>2465</v>
      </c>
      <c r="Y757" s="31">
        <f t="shared" si="11"/>
        <v>60500000</v>
      </c>
      <c r="Z757" s="31">
        <v>60500000</v>
      </c>
      <c r="AA757" s="31">
        <v>0</v>
      </c>
      <c r="AB757" s="54" t="e">
        <v>#N/A</v>
      </c>
    </row>
    <row r="758" spans="1:28" s="30" customFormat="1" ht="40.799999999999997" hidden="1" x14ac:dyDescent="0.25">
      <c r="A758" s="43" t="s">
        <v>70</v>
      </c>
      <c r="B758" s="44" t="s">
        <v>84</v>
      </c>
      <c r="C758" s="45" t="s">
        <v>140</v>
      </c>
      <c r="D758" s="45" t="s">
        <v>151</v>
      </c>
      <c r="E758" s="45" t="s">
        <v>2470</v>
      </c>
      <c r="F758" s="44">
        <v>172</v>
      </c>
      <c r="G758" s="46" t="s">
        <v>2475</v>
      </c>
      <c r="H758" s="45" t="s">
        <v>235</v>
      </c>
      <c r="I758" s="44" t="s">
        <v>90</v>
      </c>
      <c r="J758" s="1">
        <v>1</v>
      </c>
      <c r="K758" s="1">
        <v>1</v>
      </c>
      <c r="L758" s="47">
        <v>0</v>
      </c>
      <c r="M758" s="1"/>
      <c r="N758" s="43" t="s">
        <v>2472</v>
      </c>
      <c r="O758" s="45" t="s">
        <v>2473</v>
      </c>
      <c r="P758" s="48" t="s">
        <v>2476</v>
      </c>
      <c r="Q758" s="45" t="str">
        <f>VLOOKUP(P758,'[1]PLAN DE ACCION 2017'!$Q$18:$R$1102,2,0)</f>
        <v>UNA POLITICA PUBLICA DEPARTAMENTAL DE GESTIÓN DEL RIESGO DE DESATRES</v>
      </c>
      <c r="R758" s="49">
        <v>90000000</v>
      </c>
      <c r="S758" s="45" t="s">
        <v>3002</v>
      </c>
      <c r="T758" s="50" t="s">
        <v>2979</v>
      </c>
      <c r="U758" s="51">
        <v>0</v>
      </c>
      <c r="V758" s="52">
        <v>43101</v>
      </c>
      <c r="W758" s="53">
        <v>12</v>
      </c>
      <c r="X758" s="43" t="s">
        <v>2465</v>
      </c>
      <c r="Y758" s="31">
        <f t="shared" si="11"/>
        <v>48000000</v>
      </c>
      <c r="Z758" s="31">
        <v>48000000</v>
      </c>
      <c r="AA758" s="31">
        <v>0</v>
      </c>
      <c r="AB758" s="54" t="e">
        <v>#N/A</v>
      </c>
    </row>
    <row r="759" spans="1:28" s="30" customFormat="1" ht="71.400000000000006" hidden="1" x14ac:dyDescent="0.25">
      <c r="A759" s="43" t="s">
        <v>70</v>
      </c>
      <c r="B759" s="44" t="s">
        <v>84</v>
      </c>
      <c r="C759" s="45" t="s">
        <v>140</v>
      </c>
      <c r="D759" s="45" t="s">
        <v>151</v>
      </c>
      <c r="E759" s="45" t="s">
        <v>2470</v>
      </c>
      <c r="F759" s="44">
        <v>172</v>
      </c>
      <c r="G759" s="46" t="s">
        <v>2475</v>
      </c>
      <c r="H759" s="45" t="s">
        <v>235</v>
      </c>
      <c r="I759" s="44" t="s">
        <v>90</v>
      </c>
      <c r="J759" s="1">
        <v>1</v>
      </c>
      <c r="K759" s="1">
        <v>1</v>
      </c>
      <c r="L759" s="47">
        <v>0</v>
      </c>
      <c r="M759" s="1"/>
      <c r="N759" s="43" t="s">
        <v>2472</v>
      </c>
      <c r="O759" s="45" t="s">
        <v>2473</v>
      </c>
      <c r="P759" s="48" t="s">
        <v>2476</v>
      </c>
      <c r="Q759" s="45" t="str">
        <f>VLOOKUP(P759,'[1]PLAN DE ACCION 2017'!$Q$18:$R$1102,2,0)</f>
        <v>UNA POLITICA PUBLICA DEPARTAMENTAL DE GESTIÓN DEL RIESGO DE DESATRES</v>
      </c>
      <c r="R759" s="49">
        <v>90000000</v>
      </c>
      <c r="S759" s="45" t="s">
        <v>3000</v>
      </c>
      <c r="T759" s="50" t="s">
        <v>2979</v>
      </c>
      <c r="U759" s="51">
        <v>0</v>
      </c>
      <c r="V759" s="52">
        <v>43101</v>
      </c>
      <c r="W759" s="53">
        <v>12</v>
      </c>
      <c r="X759" s="43" t="s">
        <v>2465</v>
      </c>
      <c r="Y759" s="31">
        <f t="shared" si="11"/>
        <v>42000000</v>
      </c>
      <c r="Z759" s="31">
        <v>42000000</v>
      </c>
      <c r="AA759" s="31">
        <v>0</v>
      </c>
      <c r="AB759" s="54" t="e">
        <v>#N/A</v>
      </c>
    </row>
    <row r="760" spans="1:28" s="30" customFormat="1" ht="51" hidden="1" x14ac:dyDescent="0.25">
      <c r="A760" s="43" t="s">
        <v>70</v>
      </c>
      <c r="B760" s="44" t="s">
        <v>84</v>
      </c>
      <c r="C760" s="45" t="s">
        <v>140</v>
      </c>
      <c r="D760" s="45" t="s">
        <v>151</v>
      </c>
      <c r="E760" s="45" t="s">
        <v>2470</v>
      </c>
      <c r="F760" s="44">
        <v>173</v>
      </c>
      <c r="G760" s="46" t="s">
        <v>2477</v>
      </c>
      <c r="H760" s="45" t="s">
        <v>247</v>
      </c>
      <c r="I760" s="44" t="s">
        <v>90</v>
      </c>
      <c r="J760" s="1">
        <v>5</v>
      </c>
      <c r="K760" s="1">
        <v>0</v>
      </c>
      <c r="L760" s="47">
        <v>3</v>
      </c>
      <c r="M760" s="1"/>
      <c r="N760" s="43" t="s">
        <v>2472</v>
      </c>
      <c r="O760" s="45" t="s">
        <v>2473</v>
      </c>
      <c r="P760" s="48" t="s">
        <v>2478</v>
      </c>
      <c r="Q760" s="45" t="str">
        <f>VLOOKUP(P760,'[1]PLAN DE ACCION 2017'!$Q$18:$R$1102,2,0)</f>
        <v>CINCO PROYECTOS DE GESTIÓN DEL RIESGO DE DESASTRES EN EL MARCO DE LA POLITICA PUBLICA</v>
      </c>
      <c r="R760" s="49">
        <v>300000000</v>
      </c>
      <c r="S760" s="45" t="s">
        <v>2479</v>
      </c>
      <c r="T760" s="50" t="s">
        <v>2979</v>
      </c>
      <c r="U760" s="51">
        <v>0</v>
      </c>
      <c r="V760" s="52">
        <v>43101</v>
      </c>
      <c r="W760" s="53">
        <v>12</v>
      </c>
      <c r="X760" s="43" t="s">
        <v>2465</v>
      </c>
      <c r="Y760" s="31">
        <f t="shared" si="11"/>
        <v>194000000</v>
      </c>
      <c r="Z760" s="31">
        <v>194000000</v>
      </c>
      <c r="AA760" s="31">
        <v>0</v>
      </c>
      <c r="AB760" s="54" t="e">
        <v>#N/A</v>
      </c>
    </row>
    <row r="761" spans="1:28" s="30" customFormat="1" ht="51" hidden="1" x14ac:dyDescent="0.25">
      <c r="A761" s="43" t="s">
        <v>70</v>
      </c>
      <c r="B761" s="44" t="s">
        <v>84</v>
      </c>
      <c r="C761" s="45" t="s">
        <v>140</v>
      </c>
      <c r="D761" s="45" t="s">
        <v>151</v>
      </c>
      <c r="E761" s="45" t="s">
        <v>2470</v>
      </c>
      <c r="F761" s="44">
        <v>173</v>
      </c>
      <c r="G761" s="46" t="s">
        <v>2477</v>
      </c>
      <c r="H761" s="45" t="s">
        <v>247</v>
      </c>
      <c r="I761" s="44" t="s">
        <v>90</v>
      </c>
      <c r="J761" s="1">
        <v>5</v>
      </c>
      <c r="K761" s="1">
        <v>0</v>
      </c>
      <c r="L761" s="47">
        <v>3</v>
      </c>
      <c r="M761" s="1"/>
      <c r="N761" s="43" t="s">
        <v>2472</v>
      </c>
      <c r="O761" s="45" t="s">
        <v>2473</v>
      </c>
      <c r="P761" s="48" t="s">
        <v>2478</v>
      </c>
      <c r="Q761" s="45" t="str">
        <f>VLOOKUP(P761,'[1]PLAN DE ACCION 2017'!$Q$18:$R$1102,2,0)</f>
        <v>CINCO PROYECTOS DE GESTIÓN DEL RIESGO DE DESASTRES EN EL MARCO DE LA POLITICA PUBLICA</v>
      </c>
      <c r="R761" s="49">
        <v>300000000</v>
      </c>
      <c r="S761" s="45" t="s">
        <v>3003</v>
      </c>
      <c r="T761" s="50" t="s">
        <v>2979</v>
      </c>
      <c r="U761" s="51">
        <v>0</v>
      </c>
      <c r="V761" s="52">
        <v>43101</v>
      </c>
      <c r="W761" s="53">
        <v>12</v>
      </c>
      <c r="X761" s="43" t="s">
        <v>2465</v>
      </c>
      <c r="Y761" s="31">
        <f t="shared" si="11"/>
        <v>106000000</v>
      </c>
      <c r="Z761" s="31">
        <v>106000000</v>
      </c>
      <c r="AA761" s="31">
        <v>0</v>
      </c>
      <c r="AB761" s="54" t="e">
        <v>#N/A</v>
      </c>
    </row>
    <row r="762" spans="1:28" s="30" customFormat="1" ht="51" hidden="1" x14ac:dyDescent="0.25">
      <c r="A762" s="43" t="s">
        <v>70</v>
      </c>
      <c r="B762" s="44" t="s">
        <v>84</v>
      </c>
      <c r="C762" s="45" t="s">
        <v>140</v>
      </c>
      <c r="D762" s="45" t="s">
        <v>151</v>
      </c>
      <c r="E762" s="45" t="s">
        <v>152</v>
      </c>
      <c r="F762" s="44">
        <v>174</v>
      </c>
      <c r="G762" s="46" t="s">
        <v>2480</v>
      </c>
      <c r="H762" s="45" t="s">
        <v>2481</v>
      </c>
      <c r="I762" s="44" t="s">
        <v>90</v>
      </c>
      <c r="J762" s="1">
        <v>5</v>
      </c>
      <c r="K762" s="1">
        <v>0.6</v>
      </c>
      <c r="L762" s="47">
        <v>2</v>
      </c>
      <c r="M762" s="1"/>
      <c r="N762" s="43" t="s">
        <v>2482</v>
      </c>
      <c r="O762" s="45" t="s">
        <v>2483</v>
      </c>
      <c r="P762" s="48" t="s">
        <v>2484</v>
      </c>
      <c r="Q762" s="45" t="str">
        <f>VLOOKUP(P762,'[1]PLAN DE ACCION 2017'!$Q$18:$R$1102,2,0)</f>
        <v>5 CENTROS REGIONALES INTEGRALES DE RESPUESTA - CRIR</v>
      </c>
      <c r="R762" s="49">
        <v>5310000000</v>
      </c>
      <c r="S762" s="45" t="s">
        <v>3004</v>
      </c>
      <c r="T762" s="50" t="s">
        <v>2979</v>
      </c>
      <c r="U762" s="51">
        <v>0</v>
      </c>
      <c r="V762" s="52">
        <v>43101</v>
      </c>
      <c r="W762" s="53">
        <v>12</v>
      </c>
      <c r="X762" s="43" t="s">
        <v>3041</v>
      </c>
      <c r="Y762" s="31">
        <f t="shared" si="11"/>
        <v>3000000000</v>
      </c>
      <c r="Z762" s="31">
        <v>3000000000</v>
      </c>
      <c r="AA762" s="31">
        <v>0</v>
      </c>
      <c r="AB762" s="54" t="e">
        <v>#N/A</v>
      </c>
    </row>
    <row r="763" spans="1:28" s="30" customFormat="1" ht="40.799999999999997" hidden="1" x14ac:dyDescent="0.25">
      <c r="A763" s="43" t="s">
        <v>70</v>
      </c>
      <c r="B763" s="44" t="s">
        <v>84</v>
      </c>
      <c r="C763" s="45" t="s">
        <v>140</v>
      </c>
      <c r="D763" s="45" t="s">
        <v>151</v>
      </c>
      <c r="E763" s="45" t="s">
        <v>152</v>
      </c>
      <c r="F763" s="44">
        <v>174</v>
      </c>
      <c r="G763" s="46" t="s">
        <v>2480</v>
      </c>
      <c r="H763" s="45" t="s">
        <v>2481</v>
      </c>
      <c r="I763" s="44" t="s">
        <v>90</v>
      </c>
      <c r="J763" s="1">
        <v>5</v>
      </c>
      <c r="K763" s="1">
        <v>0.6</v>
      </c>
      <c r="L763" s="47">
        <v>2</v>
      </c>
      <c r="M763" s="1"/>
      <c r="N763" s="43" t="s">
        <v>2482</v>
      </c>
      <c r="O763" s="45" t="s">
        <v>2483</v>
      </c>
      <c r="P763" s="48" t="s">
        <v>2484</v>
      </c>
      <c r="Q763" s="45" t="str">
        <f>VLOOKUP(P763,'[1]PLAN DE ACCION 2017'!$Q$18:$R$1102,2,0)</f>
        <v>5 CENTROS REGIONALES INTEGRALES DE RESPUESTA - CRIR</v>
      </c>
      <c r="R763" s="49">
        <v>5310000000</v>
      </c>
      <c r="S763" s="45" t="s">
        <v>3005</v>
      </c>
      <c r="T763" s="50" t="s">
        <v>2979</v>
      </c>
      <c r="U763" s="51">
        <v>0</v>
      </c>
      <c r="V763" s="52">
        <v>43101</v>
      </c>
      <c r="W763" s="53">
        <v>12</v>
      </c>
      <c r="X763" s="43" t="s">
        <v>3041</v>
      </c>
      <c r="Y763" s="31">
        <f t="shared" si="11"/>
        <v>650500000</v>
      </c>
      <c r="Z763" s="31">
        <v>650500000</v>
      </c>
      <c r="AA763" s="31">
        <v>0</v>
      </c>
      <c r="AB763" s="54" t="e">
        <v>#N/A</v>
      </c>
    </row>
    <row r="764" spans="1:28" s="30" customFormat="1" ht="71.400000000000006" hidden="1" x14ac:dyDescent="0.25">
      <c r="A764" s="43" t="s">
        <v>70</v>
      </c>
      <c r="B764" s="44" t="s">
        <v>84</v>
      </c>
      <c r="C764" s="45" t="s">
        <v>43</v>
      </c>
      <c r="D764" s="45" t="s">
        <v>578</v>
      </c>
      <c r="E764" s="45" t="s">
        <v>1590</v>
      </c>
      <c r="F764" s="44">
        <v>174</v>
      </c>
      <c r="G764" s="46" t="s">
        <v>2480</v>
      </c>
      <c r="H764" s="45" t="s">
        <v>2481</v>
      </c>
      <c r="I764" s="44" t="s">
        <v>90</v>
      </c>
      <c r="J764" s="1">
        <v>5</v>
      </c>
      <c r="K764" s="1">
        <v>0.6</v>
      </c>
      <c r="L764" s="47">
        <v>2</v>
      </c>
      <c r="M764" s="1"/>
      <c r="N764" s="43" t="s">
        <v>2482</v>
      </c>
      <c r="O764" s="45" t="s">
        <v>2483</v>
      </c>
      <c r="P764" s="48" t="s">
        <v>2484</v>
      </c>
      <c r="Q764" s="45" t="str">
        <f>VLOOKUP(P764,'[1]PLAN DE ACCION 2017'!$Q$18:$R$1102,2,0)</f>
        <v>5 CENTROS REGIONALES INTEGRALES DE RESPUESTA - CRIR</v>
      </c>
      <c r="R764" s="49">
        <v>5310000000</v>
      </c>
      <c r="S764" s="45" t="s">
        <v>3006</v>
      </c>
      <c r="T764" s="50" t="s">
        <v>2979</v>
      </c>
      <c r="U764" s="51">
        <v>0</v>
      </c>
      <c r="V764" s="52">
        <v>43101</v>
      </c>
      <c r="W764" s="53">
        <v>12</v>
      </c>
      <c r="X764" s="43" t="s">
        <v>3041</v>
      </c>
      <c r="Y764" s="31">
        <f t="shared" si="11"/>
        <v>1500000000</v>
      </c>
      <c r="Z764" s="31">
        <v>1500000000</v>
      </c>
      <c r="AA764" s="31">
        <v>0</v>
      </c>
      <c r="AB764" s="54" t="e">
        <v>#N/A</v>
      </c>
    </row>
    <row r="765" spans="1:28" s="30" customFormat="1" ht="40.799999999999997" hidden="1" x14ac:dyDescent="0.25">
      <c r="A765" s="43" t="s">
        <v>70</v>
      </c>
      <c r="B765" s="44" t="s">
        <v>84</v>
      </c>
      <c r="C765" s="45" t="s">
        <v>140</v>
      </c>
      <c r="D765" s="45" t="s">
        <v>151</v>
      </c>
      <c r="E765" s="45" t="s">
        <v>152</v>
      </c>
      <c r="F765" s="44">
        <v>174</v>
      </c>
      <c r="G765" s="46" t="s">
        <v>2480</v>
      </c>
      <c r="H765" s="45" t="s">
        <v>2481</v>
      </c>
      <c r="I765" s="44" t="s">
        <v>90</v>
      </c>
      <c r="J765" s="1">
        <v>5</v>
      </c>
      <c r="K765" s="1">
        <v>0.6</v>
      </c>
      <c r="L765" s="47">
        <v>2</v>
      </c>
      <c r="M765" s="1"/>
      <c r="N765" s="43" t="s">
        <v>2482</v>
      </c>
      <c r="O765" s="45" t="s">
        <v>2483</v>
      </c>
      <c r="P765" s="48" t="s">
        <v>2484</v>
      </c>
      <c r="Q765" s="45" t="str">
        <f>VLOOKUP(P765,'[1]PLAN DE ACCION 2017'!$Q$18:$R$1102,2,0)</f>
        <v>5 CENTROS REGIONALES INTEGRALES DE RESPUESTA - CRIR</v>
      </c>
      <c r="R765" s="49">
        <v>5310000000</v>
      </c>
      <c r="S765" s="45" t="s">
        <v>3007</v>
      </c>
      <c r="T765" s="50" t="s">
        <v>2979</v>
      </c>
      <c r="U765" s="51">
        <v>0</v>
      </c>
      <c r="V765" s="52">
        <v>43101</v>
      </c>
      <c r="W765" s="53">
        <v>12</v>
      </c>
      <c r="X765" s="43" t="s">
        <v>3041</v>
      </c>
      <c r="Y765" s="31">
        <f t="shared" si="11"/>
        <v>159500000</v>
      </c>
      <c r="Z765" s="31">
        <v>159500000</v>
      </c>
      <c r="AA765" s="31">
        <v>0</v>
      </c>
      <c r="AB765" s="54">
        <v>0</v>
      </c>
    </row>
    <row r="766" spans="1:28" s="30" customFormat="1" ht="40.799999999999997" hidden="1" x14ac:dyDescent="0.25">
      <c r="A766" s="43" t="s">
        <v>70</v>
      </c>
      <c r="B766" s="44" t="s">
        <v>84</v>
      </c>
      <c r="C766" s="45" t="s">
        <v>140</v>
      </c>
      <c r="D766" s="45" t="s">
        <v>151</v>
      </c>
      <c r="E766" s="45" t="s">
        <v>152</v>
      </c>
      <c r="F766" s="44">
        <v>175</v>
      </c>
      <c r="G766" s="46" t="s">
        <v>2485</v>
      </c>
      <c r="H766" s="45" t="s">
        <v>153</v>
      </c>
      <c r="I766" s="44" t="s">
        <v>146</v>
      </c>
      <c r="J766" s="1">
        <v>100</v>
      </c>
      <c r="K766" s="1">
        <v>100</v>
      </c>
      <c r="L766" s="47">
        <v>100</v>
      </c>
      <c r="M766" s="1"/>
      <c r="N766" s="43" t="s">
        <v>2482</v>
      </c>
      <c r="O766" s="45" t="s">
        <v>2483</v>
      </c>
      <c r="P766" s="48" t="s">
        <v>2486</v>
      </c>
      <c r="Q766" s="45" t="str">
        <f>VLOOKUP(P766,'[1]PLAN DE ACCION 2017'!$Q$18:$R$1102,2,0)</f>
        <v>SOLICITUDES ATENTIDAS CON AYUDA HUMANITARIA</v>
      </c>
      <c r="R766" s="49">
        <v>600000000</v>
      </c>
      <c r="S766" s="45" t="s">
        <v>3008</v>
      </c>
      <c r="T766" s="50" t="s">
        <v>2979</v>
      </c>
      <c r="U766" s="51">
        <v>0</v>
      </c>
      <c r="V766" s="52">
        <v>43101</v>
      </c>
      <c r="W766" s="53">
        <v>12</v>
      </c>
      <c r="X766" s="43" t="s">
        <v>3040</v>
      </c>
      <c r="Y766" s="31">
        <f t="shared" si="11"/>
        <v>600000000</v>
      </c>
      <c r="Z766" s="31">
        <v>600000000</v>
      </c>
      <c r="AA766" s="31">
        <v>0</v>
      </c>
      <c r="AB766" s="54">
        <v>0</v>
      </c>
    </row>
    <row r="767" spans="1:28" s="30" customFormat="1" ht="40.799999999999997" hidden="1" x14ac:dyDescent="0.25">
      <c r="A767" s="43" t="s">
        <v>70</v>
      </c>
      <c r="B767" s="44" t="s">
        <v>84</v>
      </c>
      <c r="C767" s="45" t="s">
        <v>140</v>
      </c>
      <c r="D767" s="45" t="s">
        <v>151</v>
      </c>
      <c r="E767" s="45" t="s">
        <v>152</v>
      </c>
      <c r="F767" s="44">
        <v>176</v>
      </c>
      <c r="G767" s="46" t="s">
        <v>2487</v>
      </c>
      <c r="H767" s="45" t="s">
        <v>2340</v>
      </c>
      <c r="I767" s="44" t="s">
        <v>90</v>
      </c>
      <c r="J767" s="1">
        <v>58</v>
      </c>
      <c r="K767" s="1">
        <v>58</v>
      </c>
      <c r="L767" s="47">
        <v>0</v>
      </c>
      <c r="M767" s="1"/>
      <c r="N767" s="43" t="s">
        <v>2482</v>
      </c>
      <c r="O767" s="45" t="s">
        <v>2483</v>
      </c>
      <c r="P767" s="48" t="s">
        <v>2488</v>
      </c>
      <c r="Q767" s="45" t="str">
        <f>VLOOKUP(P767,'[1]PLAN DE ACCION 2017'!$Q$18:$R$1102,2,0)</f>
        <v>Acciones de mitigacion para la reduccion del riesgo de desastres en 58 Municipios del departamento de cundinamarca</v>
      </c>
      <c r="R767" s="49">
        <v>234477000</v>
      </c>
      <c r="S767" s="45" t="s">
        <v>3009</v>
      </c>
      <c r="T767" s="50" t="s">
        <v>2979</v>
      </c>
      <c r="U767" s="51">
        <v>0</v>
      </c>
      <c r="V767" s="52">
        <v>43101</v>
      </c>
      <c r="W767" s="53">
        <v>12</v>
      </c>
      <c r="X767" s="43" t="s">
        <v>3041</v>
      </c>
      <c r="Y767" s="31">
        <f t="shared" si="11"/>
        <v>175000000</v>
      </c>
      <c r="Z767" s="31">
        <v>175000000</v>
      </c>
      <c r="AA767" s="31">
        <v>0</v>
      </c>
      <c r="AB767" s="54" t="e">
        <v>#N/A</v>
      </c>
    </row>
    <row r="768" spans="1:28" s="30" customFormat="1" ht="51" hidden="1" x14ac:dyDescent="0.25">
      <c r="A768" s="43" t="s">
        <v>70</v>
      </c>
      <c r="B768" s="44" t="s">
        <v>84</v>
      </c>
      <c r="C768" s="45" t="s">
        <v>140</v>
      </c>
      <c r="D768" s="45" t="s">
        <v>151</v>
      </c>
      <c r="E768" s="45" t="s">
        <v>152</v>
      </c>
      <c r="F768" s="44">
        <v>176</v>
      </c>
      <c r="G768" s="46" t="s">
        <v>2487</v>
      </c>
      <c r="H768" s="45" t="s">
        <v>2340</v>
      </c>
      <c r="I768" s="44" t="s">
        <v>90</v>
      </c>
      <c r="J768" s="1">
        <v>58</v>
      </c>
      <c r="K768" s="1">
        <v>58</v>
      </c>
      <c r="L768" s="47">
        <v>0</v>
      </c>
      <c r="M768" s="1"/>
      <c r="N768" s="43" t="s">
        <v>2482</v>
      </c>
      <c r="O768" s="45" t="s">
        <v>2483</v>
      </c>
      <c r="P768" s="48" t="s">
        <v>2488</v>
      </c>
      <c r="Q768" s="45" t="str">
        <f>VLOOKUP(P768,'[1]PLAN DE ACCION 2017'!$Q$18:$R$1102,2,0)</f>
        <v>Acciones de mitigacion para la reduccion del riesgo de desastres en 58 Municipios del departamento de cundinamarca</v>
      </c>
      <c r="R768" s="49">
        <v>234477000</v>
      </c>
      <c r="S768" s="45" t="s">
        <v>3010</v>
      </c>
      <c r="T768" s="50" t="s">
        <v>2979</v>
      </c>
      <c r="U768" s="51">
        <v>0</v>
      </c>
      <c r="V768" s="52">
        <v>43101</v>
      </c>
      <c r="W768" s="53">
        <v>12</v>
      </c>
      <c r="X768" s="43" t="s">
        <v>3041</v>
      </c>
      <c r="Y768" s="31">
        <f t="shared" si="11"/>
        <v>59477000</v>
      </c>
      <c r="Z768" s="31">
        <v>59477000</v>
      </c>
      <c r="AA768" s="31">
        <v>0</v>
      </c>
      <c r="AB768" s="54" t="e">
        <v>#N/A</v>
      </c>
    </row>
    <row r="769" spans="1:28" s="30" customFormat="1" ht="51" hidden="1" x14ac:dyDescent="0.25">
      <c r="A769" s="43" t="s">
        <v>70</v>
      </c>
      <c r="B769" s="44" t="s">
        <v>84</v>
      </c>
      <c r="C769" s="45" t="s">
        <v>43</v>
      </c>
      <c r="D769" s="45" t="s">
        <v>590</v>
      </c>
      <c r="E769" s="45" t="s">
        <v>591</v>
      </c>
      <c r="F769" s="44">
        <v>622</v>
      </c>
      <c r="G769" s="46" t="s">
        <v>2455</v>
      </c>
      <c r="H769" s="45" t="s">
        <v>2456</v>
      </c>
      <c r="I769" s="44" t="s">
        <v>90</v>
      </c>
      <c r="J769" s="1">
        <v>1</v>
      </c>
      <c r="K769" s="1">
        <v>0.56999999999999995</v>
      </c>
      <c r="L769" s="47">
        <v>0.4</v>
      </c>
      <c r="M769" s="1"/>
      <c r="N769" s="43" t="s">
        <v>2457</v>
      </c>
      <c r="O769" s="45" t="s">
        <v>2458</v>
      </c>
      <c r="P769" s="48" t="s">
        <v>2459</v>
      </c>
      <c r="Q769" s="45" t="str">
        <f>VLOOKUP(P769,'[1]PLAN DE ACCION 2017'!$Q$18:$R$1102,2,0)</f>
        <v>SISTEMA INTEGRADO DE INFORMACION PARA LA GESTIÓN DEL RIESGO DE DESASTRES ARTICULADA CON LOS DIFERENTES ACTORES E INSTITUCIONES A NIVEL MUNICIPAL, DEPARTAMETNAL Y NACIONAL.</v>
      </c>
      <c r="R769" s="49">
        <v>150000000</v>
      </c>
      <c r="S769" s="45" t="s">
        <v>3011</v>
      </c>
      <c r="T769" s="50" t="s">
        <v>2979</v>
      </c>
      <c r="U769" s="51">
        <v>0</v>
      </c>
      <c r="V769" s="52">
        <v>43101</v>
      </c>
      <c r="W769" s="53">
        <v>12</v>
      </c>
      <c r="X769" s="43" t="s">
        <v>2465</v>
      </c>
      <c r="Y769" s="31">
        <f t="shared" si="11"/>
        <v>50000000</v>
      </c>
      <c r="Z769" s="31">
        <v>50000000</v>
      </c>
      <c r="AA769" s="31">
        <v>0</v>
      </c>
      <c r="AB769" s="54">
        <v>0</v>
      </c>
    </row>
    <row r="770" spans="1:28" s="30" customFormat="1" ht="51" hidden="1" x14ac:dyDescent="0.25">
      <c r="A770" s="43" t="s">
        <v>70</v>
      </c>
      <c r="B770" s="44" t="s">
        <v>84</v>
      </c>
      <c r="C770" s="45" t="s">
        <v>43</v>
      </c>
      <c r="D770" s="45" t="s">
        <v>590</v>
      </c>
      <c r="E770" s="45" t="s">
        <v>591</v>
      </c>
      <c r="F770" s="44">
        <v>622</v>
      </c>
      <c r="G770" s="46" t="s">
        <v>2455</v>
      </c>
      <c r="H770" s="45" t="s">
        <v>2456</v>
      </c>
      <c r="I770" s="44" t="s">
        <v>90</v>
      </c>
      <c r="J770" s="1">
        <v>1</v>
      </c>
      <c r="K770" s="1">
        <v>0.56999999999999995</v>
      </c>
      <c r="L770" s="47">
        <v>0.4</v>
      </c>
      <c r="M770" s="1"/>
      <c r="N770" s="43" t="s">
        <v>2457</v>
      </c>
      <c r="O770" s="45" t="s">
        <v>2458</v>
      </c>
      <c r="P770" s="48" t="s">
        <v>2459</v>
      </c>
      <c r="Q770" s="45" t="str">
        <f>VLOOKUP(P770,'[1]PLAN DE ACCION 2017'!$Q$18:$R$1102,2,0)</f>
        <v>SISTEMA INTEGRADO DE INFORMACION PARA LA GESTIÓN DEL RIESGO DE DESASTRES ARTICULADA CON LOS DIFERENTES ACTORES E INSTITUCIONES A NIVEL MUNICIPAL, DEPARTAMETNAL Y NACIONAL.</v>
      </c>
      <c r="R770" s="49">
        <v>150000000</v>
      </c>
      <c r="S770" s="45" t="s">
        <v>3012</v>
      </c>
      <c r="T770" s="50" t="s">
        <v>2979</v>
      </c>
      <c r="U770" s="51">
        <v>0</v>
      </c>
      <c r="V770" s="52">
        <v>43101</v>
      </c>
      <c r="W770" s="53">
        <v>12</v>
      </c>
      <c r="X770" s="43" t="s">
        <v>2465</v>
      </c>
      <c r="Y770" s="31">
        <f t="shared" si="11"/>
        <v>100000000</v>
      </c>
      <c r="Z770" s="31">
        <v>100000000</v>
      </c>
      <c r="AA770" s="31">
        <v>0</v>
      </c>
      <c r="AB770" s="54">
        <v>0</v>
      </c>
    </row>
    <row r="771" spans="1:28" s="30" customFormat="1" ht="40.799999999999997" hidden="1" x14ac:dyDescent="0.25">
      <c r="A771" s="43" t="s">
        <v>71</v>
      </c>
      <c r="B771" s="44" t="s">
        <v>84</v>
      </c>
      <c r="C771" s="45" t="s">
        <v>140</v>
      </c>
      <c r="D771" s="45" t="s">
        <v>1384</v>
      </c>
      <c r="E771" s="45" t="s">
        <v>1385</v>
      </c>
      <c r="F771" s="44">
        <v>128</v>
      </c>
      <c r="G771" s="46" t="s">
        <v>2498</v>
      </c>
      <c r="H771" s="45" t="s">
        <v>2499</v>
      </c>
      <c r="I771" s="44" t="s">
        <v>90</v>
      </c>
      <c r="J771" s="1">
        <v>1</v>
      </c>
      <c r="K771" s="1">
        <v>1</v>
      </c>
      <c r="L771" s="47">
        <v>1</v>
      </c>
      <c r="M771" s="1"/>
      <c r="N771" s="43" t="s">
        <v>2500</v>
      </c>
      <c r="O771" s="45" t="s">
        <v>2501</v>
      </c>
      <c r="P771" s="48" t="s">
        <v>2502</v>
      </c>
      <c r="Q771" s="45" t="str">
        <f>VLOOKUP(P771,'[1]PLAN DE ACCION 2017'!$Q$18:$R$1102,2,0)</f>
        <v>RECURSOS TRANSFERIDOS A LA UDEC</v>
      </c>
      <c r="R771" s="49">
        <v>32934720000</v>
      </c>
      <c r="S771" s="45" t="s">
        <v>2503</v>
      </c>
      <c r="T771" s="50" t="s">
        <v>2979</v>
      </c>
      <c r="U771" s="51">
        <v>1</v>
      </c>
      <c r="V771" s="52">
        <v>43101</v>
      </c>
      <c r="W771" s="53">
        <v>12</v>
      </c>
      <c r="X771" s="43" t="s">
        <v>2504</v>
      </c>
      <c r="Y771" s="31">
        <f t="shared" si="11"/>
        <v>32934720000</v>
      </c>
      <c r="Z771" s="31">
        <v>32934720000</v>
      </c>
      <c r="AA771" s="31">
        <v>0</v>
      </c>
      <c r="AB771" s="54">
        <v>0</v>
      </c>
    </row>
    <row r="772" spans="1:28" s="30" customFormat="1" ht="40.799999999999997" hidden="1" x14ac:dyDescent="0.25">
      <c r="A772" s="43" t="s">
        <v>71</v>
      </c>
      <c r="B772" s="44" t="s">
        <v>84</v>
      </c>
      <c r="C772" s="45" t="s">
        <v>140</v>
      </c>
      <c r="D772" s="45" t="s">
        <v>1384</v>
      </c>
      <c r="E772" s="45" t="s">
        <v>1385</v>
      </c>
      <c r="F772" s="44">
        <v>128</v>
      </c>
      <c r="G772" s="46" t="s">
        <v>2498</v>
      </c>
      <c r="H772" s="45" t="s">
        <v>2499</v>
      </c>
      <c r="I772" s="44" t="s">
        <v>90</v>
      </c>
      <c r="J772" s="1">
        <v>1</v>
      </c>
      <c r="K772" s="1">
        <v>1</v>
      </c>
      <c r="L772" s="47">
        <v>1</v>
      </c>
      <c r="M772" s="1"/>
      <c r="N772" s="43" t="s">
        <v>2500</v>
      </c>
      <c r="O772" s="45" t="s">
        <v>2501</v>
      </c>
      <c r="P772" s="48" t="s">
        <v>2505</v>
      </c>
      <c r="Q772" s="45" t="str">
        <f>VLOOKUP(P772,'[1]PLAN DE ACCION 2017'!$Q$18:$R$1102,2,0)</f>
        <v>TRANSFERENCIAS GIRADAS POR RECAUDO DE ESTAMPILLA PRODESARROLLO ORDENANZA 039 DE 2009</v>
      </c>
      <c r="R772" s="49">
        <v>1557771000</v>
      </c>
      <c r="S772" s="45" t="s">
        <v>2506</v>
      </c>
      <c r="T772" s="50" t="s">
        <v>2979</v>
      </c>
      <c r="U772" s="51">
        <v>1</v>
      </c>
      <c r="V772" s="52">
        <v>43101</v>
      </c>
      <c r="W772" s="53">
        <v>12</v>
      </c>
      <c r="X772" s="43" t="s">
        <v>2504</v>
      </c>
      <c r="Y772" s="31">
        <f t="shared" si="11"/>
        <v>807771000</v>
      </c>
      <c r="Z772" s="31">
        <v>807771000</v>
      </c>
      <c r="AA772" s="31">
        <v>0</v>
      </c>
      <c r="AB772" s="54">
        <v>0</v>
      </c>
    </row>
    <row r="773" spans="1:28" s="30" customFormat="1" ht="40.799999999999997" hidden="1" x14ac:dyDescent="0.25">
      <c r="A773" s="43" t="s">
        <v>71</v>
      </c>
      <c r="B773" s="44" t="s">
        <v>84</v>
      </c>
      <c r="C773" s="45" t="s">
        <v>140</v>
      </c>
      <c r="D773" s="45" t="s">
        <v>1384</v>
      </c>
      <c r="E773" s="45" t="s">
        <v>1385</v>
      </c>
      <c r="F773" s="44">
        <v>128</v>
      </c>
      <c r="G773" s="46" t="s">
        <v>2498</v>
      </c>
      <c r="H773" s="45" t="s">
        <v>2499</v>
      </c>
      <c r="I773" s="44" t="s">
        <v>90</v>
      </c>
      <c r="J773" s="1">
        <v>1</v>
      </c>
      <c r="K773" s="1">
        <v>1</v>
      </c>
      <c r="L773" s="47">
        <v>1</v>
      </c>
      <c r="M773" s="1"/>
      <c r="N773" s="43" t="s">
        <v>2500</v>
      </c>
      <c r="O773" s="45" t="s">
        <v>2501</v>
      </c>
      <c r="P773" s="48" t="s">
        <v>2505</v>
      </c>
      <c r="Q773" s="45" t="str">
        <f>VLOOKUP(P773,'[1]PLAN DE ACCION 2017'!$Q$18:$R$1102,2,0)</f>
        <v>TRANSFERENCIAS GIRADAS POR RECAUDO DE ESTAMPILLA PRODESARROLLO ORDENANZA 039 DE 2009</v>
      </c>
      <c r="R773" s="49">
        <v>1557771000</v>
      </c>
      <c r="S773" s="45" t="s">
        <v>2507</v>
      </c>
      <c r="T773" s="50" t="s">
        <v>2979</v>
      </c>
      <c r="U773" s="51">
        <v>1</v>
      </c>
      <c r="V773" s="52">
        <v>43101</v>
      </c>
      <c r="W773" s="53">
        <v>12</v>
      </c>
      <c r="X773" s="43" t="s">
        <v>2504</v>
      </c>
      <c r="Y773" s="31">
        <f t="shared" si="11"/>
        <v>750000000</v>
      </c>
      <c r="Z773" s="31">
        <v>750000000</v>
      </c>
      <c r="AA773" s="31">
        <v>0</v>
      </c>
      <c r="AB773" s="54">
        <v>0</v>
      </c>
    </row>
    <row r="774" spans="1:28" s="30" customFormat="1" ht="30.6" hidden="1" x14ac:dyDescent="0.25">
      <c r="A774" s="43" t="s">
        <v>72</v>
      </c>
      <c r="B774" s="44" t="s">
        <v>84</v>
      </c>
      <c r="C774" s="45" t="s">
        <v>43</v>
      </c>
      <c r="D774" s="45" t="s">
        <v>156</v>
      </c>
      <c r="E774" s="45" t="s">
        <v>599</v>
      </c>
      <c r="F774" s="44">
        <v>551</v>
      </c>
      <c r="G774" s="46" t="s">
        <v>2086</v>
      </c>
      <c r="H774" s="45" t="s">
        <v>2087</v>
      </c>
      <c r="I774" s="44" t="s">
        <v>90</v>
      </c>
      <c r="J774" s="1">
        <v>1</v>
      </c>
      <c r="K774" s="1">
        <v>1</v>
      </c>
      <c r="L774" s="47">
        <v>0</v>
      </c>
      <c r="M774" s="1"/>
      <c r="N774" s="43" t="s">
        <v>2088</v>
      </c>
      <c r="O774" s="45" t="s">
        <v>2089</v>
      </c>
      <c r="P774" s="48" t="s">
        <v>2090</v>
      </c>
      <c r="Q774" s="45" t="str">
        <f>VLOOKUP(P774,'[1]PLAN DE ACCION 2017'!$Q$18:$R$1102,2,0)</f>
        <v>Emisora de interés público</v>
      </c>
      <c r="R774" s="49">
        <v>400000000</v>
      </c>
      <c r="S774" s="45" t="s">
        <v>2091</v>
      </c>
      <c r="T774" s="50" t="s">
        <v>2979</v>
      </c>
      <c r="U774" s="51">
        <v>1</v>
      </c>
      <c r="V774" s="52">
        <v>43101</v>
      </c>
      <c r="W774" s="53">
        <v>12</v>
      </c>
      <c r="X774" s="43" t="s">
        <v>899</v>
      </c>
      <c r="Y774" s="31">
        <f t="shared" si="11"/>
        <v>350000000</v>
      </c>
      <c r="Z774" s="31">
        <v>350000000</v>
      </c>
      <c r="AA774" s="31">
        <v>0</v>
      </c>
      <c r="AB774" s="54">
        <v>0</v>
      </c>
    </row>
    <row r="775" spans="1:28" s="30" customFormat="1" ht="30.6" hidden="1" x14ac:dyDescent="0.25">
      <c r="A775" s="43" t="s">
        <v>72</v>
      </c>
      <c r="B775" s="44" t="s">
        <v>84</v>
      </c>
      <c r="C775" s="45" t="s">
        <v>43</v>
      </c>
      <c r="D775" s="45" t="s">
        <v>156</v>
      </c>
      <c r="E775" s="45" t="s">
        <v>599</v>
      </c>
      <c r="F775" s="44">
        <v>551</v>
      </c>
      <c r="G775" s="46" t="s">
        <v>2086</v>
      </c>
      <c r="H775" s="45" t="s">
        <v>2087</v>
      </c>
      <c r="I775" s="44" t="s">
        <v>90</v>
      </c>
      <c r="J775" s="1">
        <v>1</v>
      </c>
      <c r="K775" s="1">
        <v>1</v>
      </c>
      <c r="L775" s="47">
        <v>0</v>
      </c>
      <c r="M775" s="1"/>
      <c r="N775" s="43" t="s">
        <v>2088</v>
      </c>
      <c r="O775" s="45" t="s">
        <v>2089</v>
      </c>
      <c r="P775" s="48" t="s">
        <v>2090</v>
      </c>
      <c r="Q775" s="45" t="str">
        <f>VLOOKUP(P775,'[1]PLAN DE ACCION 2017'!$Q$18:$R$1102,2,0)</f>
        <v>Emisora de interés público</v>
      </c>
      <c r="R775" s="49">
        <v>400000000</v>
      </c>
      <c r="S775" s="45" t="s">
        <v>2092</v>
      </c>
      <c r="T775" s="50" t="s">
        <v>2979</v>
      </c>
      <c r="U775" s="51">
        <v>1</v>
      </c>
      <c r="V775" s="52">
        <v>43101</v>
      </c>
      <c r="W775" s="53">
        <v>12</v>
      </c>
      <c r="X775" s="43" t="s">
        <v>899</v>
      </c>
      <c r="Y775" s="31">
        <f t="shared" si="11"/>
        <v>50000000</v>
      </c>
      <c r="Z775" s="31">
        <v>50000000</v>
      </c>
      <c r="AA775" s="31">
        <v>0</v>
      </c>
      <c r="AB775" s="54">
        <v>0</v>
      </c>
    </row>
    <row r="776" spans="1:28" s="30" customFormat="1" ht="40.799999999999997" hidden="1" x14ac:dyDescent="0.25">
      <c r="A776" s="43" t="s">
        <v>72</v>
      </c>
      <c r="B776" s="44" t="s">
        <v>84</v>
      </c>
      <c r="C776" s="45" t="s">
        <v>43</v>
      </c>
      <c r="D776" s="45" t="s">
        <v>156</v>
      </c>
      <c r="E776" s="45" t="s">
        <v>599</v>
      </c>
      <c r="F776" s="44">
        <v>552</v>
      </c>
      <c r="G776" s="46" t="s">
        <v>2093</v>
      </c>
      <c r="H776" s="45" t="s">
        <v>1646</v>
      </c>
      <c r="I776" s="44" t="s">
        <v>90</v>
      </c>
      <c r="J776" s="1">
        <v>1</v>
      </c>
      <c r="K776" s="1">
        <v>1</v>
      </c>
      <c r="L776" s="47">
        <v>0</v>
      </c>
      <c r="M776" s="1"/>
      <c r="N776" s="43" t="s">
        <v>2088</v>
      </c>
      <c r="O776" s="45" t="s">
        <v>2089</v>
      </c>
      <c r="P776" s="48" t="s">
        <v>2094</v>
      </c>
      <c r="Q776" s="45" t="str">
        <f>VLOOKUP(P776,'[1]PLAN DE ACCION 2017'!$Q$18:$R$1102,2,0)</f>
        <v>Estrategia de promoción y fortalecimiento de la marca Cundinamarca</v>
      </c>
      <c r="R776" s="49">
        <v>800000000</v>
      </c>
      <c r="S776" s="45" t="s">
        <v>2095</v>
      </c>
      <c r="T776" s="50" t="s">
        <v>2979</v>
      </c>
      <c r="U776" s="51">
        <v>1</v>
      </c>
      <c r="V776" s="52">
        <v>43101</v>
      </c>
      <c r="W776" s="53">
        <v>12</v>
      </c>
      <c r="X776" s="43" t="s">
        <v>899</v>
      </c>
      <c r="Y776" s="31">
        <f t="shared" si="11"/>
        <v>800000000</v>
      </c>
      <c r="Z776" s="31">
        <v>800000000</v>
      </c>
      <c r="AA776" s="31">
        <v>0</v>
      </c>
      <c r="AB776" s="54">
        <v>0</v>
      </c>
    </row>
    <row r="777" spans="1:28" s="30" customFormat="1" ht="30.6" hidden="1" x14ac:dyDescent="0.25">
      <c r="A777" s="43" t="s">
        <v>72</v>
      </c>
      <c r="B777" s="44" t="s">
        <v>84</v>
      </c>
      <c r="C777" s="45" t="s">
        <v>43</v>
      </c>
      <c r="D777" s="45" t="s">
        <v>156</v>
      </c>
      <c r="E777" s="45" t="s">
        <v>599</v>
      </c>
      <c r="F777" s="44">
        <v>553</v>
      </c>
      <c r="G777" s="46" t="s">
        <v>2096</v>
      </c>
      <c r="H777" s="45" t="s">
        <v>2097</v>
      </c>
      <c r="I777" s="44" t="s">
        <v>90</v>
      </c>
      <c r="J777" s="1">
        <v>1</v>
      </c>
      <c r="K777" s="1">
        <v>1</v>
      </c>
      <c r="L777" s="47">
        <v>1</v>
      </c>
      <c r="M777" s="1"/>
      <c r="N777" s="43" t="s">
        <v>2088</v>
      </c>
      <c r="O777" s="45" t="s">
        <v>2089</v>
      </c>
      <c r="P777" s="48" t="s">
        <v>2098</v>
      </c>
      <c r="Q777" s="45" t="str">
        <f>VLOOKUP(P777,'[1]PLAN DE ACCION 2017'!$Q$18:$R$1102,2,0)</f>
        <v>Plan de medios</v>
      </c>
      <c r="R777" s="49">
        <v>1508000000</v>
      </c>
      <c r="S777" s="45" t="s">
        <v>2100</v>
      </c>
      <c r="T777" s="50" t="s">
        <v>2979</v>
      </c>
      <c r="U777" s="51">
        <v>1</v>
      </c>
      <c r="V777" s="52">
        <v>43101</v>
      </c>
      <c r="W777" s="53">
        <v>12</v>
      </c>
      <c r="X777" s="43" t="s">
        <v>899</v>
      </c>
      <c r="Y777" s="31">
        <f t="shared" si="11"/>
        <v>1400000000</v>
      </c>
      <c r="Z777" s="31">
        <v>1400000000</v>
      </c>
      <c r="AA777" s="31">
        <v>0</v>
      </c>
      <c r="AB777" s="54">
        <v>0</v>
      </c>
    </row>
    <row r="778" spans="1:28" s="30" customFormat="1" ht="30.6" hidden="1" x14ac:dyDescent="0.25">
      <c r="A778" s="43" t="s">
        <v>72</v>
      </c>
      <c r="B778" s="44" t="s">
        <v>84</v>
      </c>
      <c r="C778" s="45" t="s">
        <v>43</v>
      </c>
      <c r="D778" s="45" t="s">
        <v>156</v>
      </c>
      <c r="E778" s="45" t="s">
        <v>599</v>
      </c>
      <c r="F778" s="44">
        <v>553</v>
      </c>
      <c r="G778" s="46" t="s">
        <v>2096</v>
      </c>
      <c r="H778" s="45" t="s">
        <v>2097</v>
      </c>
      <c r="I778" s="44" t="s">
        <v>90</v>
      </c>
      <c r="J778" s="1">
        <v>1</v>
      </c>
      <c r="K778" s="1">
        <v>1</v>
      </c>
      <c r="L778" s="47">
        <v>1</v>
      </c>
      <c r="M778" s="1"/>
      <c r="N778" s="43" t="s">
        <v>2088</v>
      </c>
      <c r="O778" s="45" t="s">
        <v>2089</v>
      </c>
      <c r="P778" s="48" t="s">
        <v>2098</v>
      </c>
      <c r="Q778" s="45" t="str">
        <f>VLOOKUP(P778,'[1]PLAN DE ACCION 2017'!$Q$18:$R$1102,2,0)</f>
        <v>Plan de medios</v>
      </c>
      <c r="R778" s="49">
        <v>1508000000</v>
      </c>
      <c r="S778" s="45" t="s">
        <v>2099</v>
      </c>
      <c r="T778" s="50" t="s">
        <v>2979</v>
      </c>
      <c r="U778" s="51">
        <v>1</v>
      </c>
      <c r="V778" s="52">
        <v>43101</v>
      </c>
      <c r="W778" s="53">
        <v>12</v>
      </c>
      <c r="X778" s="43" t="s">
        <v>899</v>
      </c>
      <c r="Y778" s="31">
        <f t="shared" si="11"/>
        <v>108000000</v>
      </c>
      <c r="Z778" s="31">
        <v>108000000</v>
      </c>
      <c r="AA778" s="31">
        <v>0</v>
      </c>
      <c r="AB778" s="54">
        <v>0</v>
      </c>
    </row>
    <row r="779" spans="1:28" s="30" customFormat="1" ht="61.2" hidden="1" x14ac:dyDescent="0.25">
      <c r="A779" s="43" t="s">
        <v>73</v>
      </c>
      <c r="B779" s="44" t="s">
        <v>84</v>
      </c>
      <c r="C779" s="45" t="s">
        <v>140</v>
      </c>
      <c r="D779" s="45" t="s">
        <v>141</v>
      </c>
      <c r="E779" s="45" t="s">
        <v>142</v>
      </c>
      <c r="F779" s="44">
        <v>187</v>
      </c>
      <c r="G779" s="46" t="s">
        <v>724</v>
      </c>
      <c r="H779" s="45" t="s">
        <v>725</v>
      </c>
      <c r="I779" s="44" t="s">
        <v>90</v>
      </c>
      <c r="J779" s="1">
        <v>25</v>
      </c>
      <c r="K779" s="1">
        <v>13</v>
      </c>
      <c r="L779" s="47">
        <v>10</v>
      </c>
      <c r="M779" s="1"/>
      <c r="N779" s="43" t="s">
        <v>692</v>
      </c>
      <c r="O779" s="45" t="s">
        <v>693</v>
      </c>
      <c r="P779" s="48" t="s">
        <v>726</v>
      </c>
      <c r="Q779" s="45" t="str">
        <f>VLOOKUP(P779,'[1]PLAN DE ACCION 2017'!$Q$18:$R$1102,2,0)</f>
        <v>Mapas de riesgo realizados</v>
      </c>
      <c r="R779" s="49">
        <v>171892000</v>
      </c>
      <c r="S779" s="45" t="s">
        <v>727</v>
      </c>
      <c r="T779" s="50" t="s">
        <v>2979</v>
      </c>
      <c r="U779" s="51">
        <v>10</v>
      </c>
      <c r="V779" s="52">
        <v>43101</v>
      </c>
      <c r="W779" s="53">
        <v>12</v>
      </c>
      <c r="X779" s="43" t="s">
        <v>2970</v>
      </c>
      <c r="Y779" s="31">
        <f t="shared" si="11"/>
        <v>101892000</v>
      </c>
      <c r="Z779" s="31">
        <v>101892000</v>
      </c>
      <c r="AA779" s="31">
        <v>0</v>
      </c>
      <c r="AB779" s="54">
        <v>0</v>
      </c>
    </row>
    <row r="780" spans="1:28" s="30" customFormat="1" ht="61.2" hidden="1" x14ac:dyDescent="0.25">
      <c r="A780" s="43" t="s">
        <v>73</v>
      </c>
      <c r="B780" s="44" t="s">
        <v>84</v>
      </c>
      <c r="C780" s="45" t="s">
        <v>140</v>
      </c>
      <c r="D780" s="45" t="s">
        <v>141</v>
      </c>
      <c r="E780" s="45" t="s">
        <v>142</v>
      </c>
      <c r="F780" s="44">
        <v>187</v>
      </c>
      <c r="G780" s="46" t="s">
        <v>724</v>
      </c>
      <c r="H780" s="45" t="s">
        <v>725</v>
      </c>
      <c r="I780" s="44" t="s">
        <v>90</v>
      </c>
      <c r="J780" s="1">
        <v>25</v>
      </c>
      <c r="K780" s="1">
        <v>13</v>
      </c>
      <c r="L780" s="47">
        <v>10</v>
      </c>
      <c r="M780" s="1"/>
      <c r="N780" s="43" t="s">
        <v>692</v>
      </c>
      <c r="O780" s="45" t="s">
        <v>693</v>
      </c>
      <c r="P780" s="48" t="s">
        <v>726</v>
      </c>
      <c r="Q780" s="45" t="str">
        <f>VLOOKUP(P780,'[1]PLAN DE ACCION 2017'!$Q$18:$R$1102,2,0)</f>
        <v>Mapas de riesgo realizados</v>
      </c>
      <c r="R780" s="49">
        <v>171892000</v>
      </c>
      <c r="S780" s="45" t="s">
        <v>2866</v>
      </c>
      <c r="T780" s="50" t="s">
        <v>2979</v>
      </c>
      <c r="U780" s="51">
        <v>10</v>
      </c>
      <c r="V780" s="52">
        <v>43101</v>
      </c>
      <c r="W780" s="53">
        <v>12</v>
      </c>
      <c r="X780" s="43" t="s">
        <v>2970</v>
      </c>
      <c r="Y780" s="31">
        <f t="shared" si="11"/>
        <v>70000000</v>
      </c>
      <c r="Z780" s="31">
        <v>70000000</v>
      </c>
      <c r="AA780" s="31">
        <v>0</v>
      </c>
      <c r="AB780" s="54">
        <v>0</v>
      </c>
    </row>
    <row r="781" spans="1:28" s="30" customFormat="1" ht="51" hidden="1" x14ac:dyDescent="0.25">
      <c r="A781" s="43" t="s">
        <v>73</v>
      </c>
      <c r="B781" s="44" t="s">
        <v>84</v>
      </c>
      <c r="C781" s="45" t="s">
        <v>85</v>
      </c>
      <c r="D781" s="45" t="s">
        <v>479</v>
      </c>
      <c r="E781" s="45" t="s">
        <v>643</v>
      </c>
      <c r="F781" s="44">
        <v>210</v>
      </c>
      <c r="G781" s="46" t="s">
        <v>737</v>
      </c>
      <c r="H781" s="45" t="s">
        <v>738</v>
      </c>
      <c r="I781" s="44" t="s">
        <v>90</v>
      </c>
      <c r="J781" s="1">
        <v>15</v>
      </c>
      <c r="K781" s="1">
        <v>15</v>
      </c>
      <c r="L781" s="47">
        <v>0</v>
      </c>
      <c r="M781" s="1"/>
      <c r="N781" s="43" t="s">
        <v>685</v>
      </c>
      <c r="O781" s="45" t="s">
        <v>686</v>
      </c>
      <c r="P781" s="48" t="s">
        <v>739</v>
      </c>
      <c r="Q781" s="45" t="str">
        <f>VLOOKUP(P781,'[1]PLAN DE ACCION 2017'!$Q$18:$R$1102,2,0)</f>
        <v>MODELO DE ATENCION PRIMARIA EN SALUD IMPLEMENTADA</v>
      </c>
      <c r="R781" s="49">
        <v>9104302222</v>
      </c>
      <c r="S781" s="45" t="s">
        <v>742</v>
      </c>
      <c r="T781" s="50" t="s">
        <v>2979</v>
      </c>
      <c r="U781" s="51">
        <v>116</v>
      </c>
      <c r="V781" s="52">
        <v>43101</v>
      </c>
      <c r="W781" s="53">
        <v>12</v>
      </c>
      <c r="X781" s="43" t="s">
        <v>2971</v>
      </c>
      <c r="Y781" s="31">
        <f t="shared" si="11"/>
        <v>50301000</v>
      </c>
      <c r="Z781" s="31">
        <v>50301000</v>
      </c>
      <c r="AA781" s="31">
        <v>0</v>
      </c>
      <c r="AB781" s="54">
        <v>0</v>
      </c>
    </row>
    <row r="782" spans="1:28" s="30" customFormat="1" ht="51" hidden="1" x14ac:dyDescent="0.25">
      <c r="A782" s="43" t="s">
        <v>73</v>
      </c>
      <c r="B782" s="44" t="s">
        <v>84</v>
      </c>
      <c r="C782" s="45" t="s">
        <v>85</v>
      </c>
      <c r="D782" s="45" t="s">
        <v>479</v>
      </c>
      <c r="E782" s="45" t="s">
        <v>643</v>
      </c>
      <c r="F782" s="44">
        <v>210</v>
      </c>
      <c r="G782" s="46" t="s">
        <v>737</v>
      </c>
      <c r="H782" s="45" t="s">
        <v>738</v>
      </c>
      <c r="I782" s="44" t="s">
        <v>90</v>
      </c>
      <c r="J782" s="1">
        <v>15</v>
      </c>
      <c r="K782" s="1">
        <v>15</v>
      </c>
      <c r="L782" s="47">
        <v>0</v>
      </c>
      <c r="M782" s="1"/>
      <c r="N782" s="43" t="s">
        <v>685</v>
      </c>
      <c r="O782" s="45" t="s">
        <v>686</v>
      </c>
      <c r="P782" s="48" t="s">
        <v>739</v>
      </c>
      <c r="Q782" s="45" t="str">
        <f>VLOOKUP(P782,'[1]PLAN DE ACCION 2017'!$Q$18:$R$1102,2,0)</f>
        <v>MODELO DE ATENCION PRIMARIA EN SALUD IMPLEMENTADA</v>
      </c>
      <c r="R782" s="49">
        <v>9104302222</v>
      </c>
      <c r="S782" s="45" t="s">
        <v>740</v>
      </c>
      <c r="T782" s="50" t="s">
        <v>2979</v>
      </c>
      <c r="U782" s="51">
        <v>420</v>
      </c>
      <c r="V782" s="52">
        <v>43101</v>
      </c>
      <c r="W782" s="53">
        <v>12</v>
      </c>
      <c r="X782" s="43" t="s">
        <v>2970</v>
      </c>
      <c r="Y782" s="31">
        <f t="shared" si="11"/>
        <v>1054001222</v>
      </c>
      <c r="Z782" s="31">
        <v>1054001222</v>
      </c>
      <c r="AA782" s="31">
        <v>0</v>
      </c>
      <c r="AB782" s="54">
        <v>0</v>
      </c>
    </row>
    <row r="783" spans="1:28" s="30" customFormat="1" ht="51" hidden="1" x14ac:dyDescent="0.25">
      <c r="A783" s="43" t="s">
        <v>73</v>
      </c>
      <c r="B783" s="44" t="s">
        <v>84</v>
      </c>
      <c r="C783" s="45" t="s">
        <v>85</v>
      </c>
      <c r="D783" s="45" t="s">
        <v>479</v>
      </c>
      <c r="E783" s="45" t="s">
        <v>643</v>
      </c>
      <c r="F783" s="44">
        <v>210</v>
      </c>
      <c r="G783" s="46" t="s">
        <v>737</v>
      </c>
      <c r="H783" s="45" t="s">
        <v>738</v>
      </c>
      <c r="I783" s="44" t="s">
        <v>90</v>
      </c>
      <c r="J783" s="1">
        <v>15</v>
      </c>
      <c r="K783" s="1">
        <v>15</v>
      </c>
      <c r="L783" s="47">
        <v>0</v>
      </c>
      <c r="M783" s="1"/>
      <c r="N783" s="43" t="s">
        <v>685</v>
      </c>
      <c r="O783" s="45" t="s">
        <v>686</v>
      </c>
      <c r="P783" s="48" t="s">
        <v>739</v>
      </c>
      <c r="Q783" s="45" t="str">
        <f>VLOOKUP(P783,'[1]PLAN DE ACCION 2017'!$Q$18:$R$1102,2,0)</f>
        <v>MODELO DE ATENCION PRIMARIA EN SALUD IMPLEMENTADA</v>
      </c>
      <c r="R783" s="49">
        <v>9104302222</v>
      </c>
      <c r="S783" s="45" t="s">
        <v>741</v>
      </c>
      <c r="T783" s="50" t="s">
        <v>2979</v>
      </c>
      <c r="U783" s="51">
        <v>420</v>
      </c>
      <c r="V783" s="52">
        <v>43101</v>
      </c>
      <c r="W783" s="53">
        <v>12</v>
      </c>
      <c r="X783" s="43" t="s">
        <v>2970</v>
      </c>
      <c r="Y783" s="31">
        <f t="shared" si="11"/>
        <v>8000000000</v>
      </c>
      <c r="Z783" s="31">
        <v>8000000000</v>
      </c>
      <c r="AA783" s="31">
        <v>0</v>
      </c>
      <c r="AB783" s="54">
        <v>0</v>
      </c>
    </row>
    <row r="784" spans="1:28" s="30" customFormat="1" ht="51" hidden="1" x14ac:dyDescent="0.25">
      <c r="A784" s="43" t="s">
        <v>73</v>
      </c>
      <c r="B784" s="44" t="s">
        <v>84</v>
      </c>
      <c r="C784" s="45" t="s">
        <v>85</v>
      </c>
      <c r="D784" s="45" t="s">
        <v>479</v>
      </c>
      <c r="E784" s="45" t="s">
        <v>643</v>
      </c>
      <c r="F784" s="44">
        <v>210</v>
      </c>
      <c r="G784" s="46" t="s">
        <v>737</v>
      </c>
      <c r="H784" s="45" t="s">
        <v>738</v>
      </c>
      <c r="I784" s="44" t="s">
        <v>90</v>
      </c>
      <c r="J784" s="1">
        <v>15</v>
      </c>
      <c r="K784" s="1">
        <v>15</v>
      </c>
      <c r="L784" s="47">
        <v>0</v>
      </c>
      <c r="M784" s="1"/>
      <c r="N784" s="43" t="s">
        <v>685</v>
      </c>
      <c r="O784" s="45" t="s">
        <v>686</v>
      </c>
      <c r="P784" s="48" t="s">
        <v>743</v>
      </c>
      <c r="Q784" s="45" t="str">
        <f>VLOOKUP(P784,'[1]PLAN DE ACCION 2017'!$Q$18:$R$1102,2,0)</f>
        <v>PLAN DE INTERVENCIONES COLECTIVAS IMPLEMENTADO</v>
      </c>
      <c r="R784" s="49">
        <v>187011000</v>
      </c>
      <c r="S784" s="45" t="s">
        <v>745</v>
      </c>
      <c r="T784" s="50" t="s">
        <v>2979</v>
      </c>
      <c r="U784" s="51">
        <v>116</v>
      </c>
      <c r="V784" s="52">
        <v>43101</v>
      </c>
      <c r="W784" s="53">
        <v>12</v>
      </c>
      <c r="X784" s="43" t="s">
        <v>2970</v>
      </c>
      <c r="Y784" s="31">
        <f t="shared" si="11"/>
        <v>143572000</v>
      </c>
      <c r="Z784" s="31">
        <v>143572000</v>
      </c>
      <c r="AA784" s="31">
        <v>0</v>
      </c>
      <c r="AB784" s="54">
        <v>0</v>
      </c>
    </row>
    <row r="785" spans="1:28" s="30" customFormat="1" ht="51" hidden="1" x14ac:dyDescent="0.25">
      <c r="A785" s="43" t="s">
        <v>73</v>
      </c>
      <c r="B785" s="44" t="s">
        <v>84</v>
      </c>
      <c r="C785" s="45" t="s">
        <v>85</v>
      </c>
      <c r="D785" s="45" t="s">
        <v>479</v>
      </c>
      <c r="E785" s="45" t="s">
        <v>643</v>
      </c>
      <c r="F785" s="44">
        <v>210</v>
      </c>
      <c r="G785" s="46" t="s">
        <v>737</v>
      </c>
      <c r="H785" s="45" t="s">
        <v>738</v>
      </c>
      <c r="I785" s="44" t="s">
        <v>90</v>
      </c>
      <c r="J785" s="1">
        <v>15</v>
      </c>
      <c r="K785" s="1">
        <v>15</v>
      </c>
      <c r="L785" s="47">
        <v>0</v>
      </c>
      <c r="M785" s="1"/>
      <c r="N785" s="43" t="s">
        <v>685</v>
      </c>
      <c r="O785" s="45" t="s">
        <v>686</v>
      </c>
      <c r="P785" s="48" t="s">
        <v>743</v>
      </c>
      <c r="Q785" s="45" t="str">
        <f>VLOOKUP(P785,'[1]PLAN DE ACCION 2017'!$Q$18:$R$1102,2,0)</f>
        <v>PLAN DE INTERVENCIONES COLECTIVAS IMPLEMENTADO</v>
      </c>
      <c r="R785" s="49">
        <v>187011000</v>
      </c>
      <c r="S785" s="45" t="s">
        <v>744</v>
      </c>
      <c r="T785" s="50" t="s">
        <v>2979</v>
      </c>
      <c r="U785" s="51">
        <v>116</v>
      </c>
      <c r="V785" s="52">
        <v>43101</v>
      </c>
      <c r="W785" s="53">
        <v>12</v>
      </c>
      <c r="X785" s="43" t="s">
        <v>2970</v>
      </c>
      <c r="Y785" s="31">
        <f t="shared" si="11"/>
        <v>43439000</v>
      </c>
      <c r="Z785" s="31">
        <v>43439000</v>
      </c>
      <c r="AA785" s="31">
        <v>0</v>
      </c>
      <c r="AB785" s="54">
        <v>0</v>
      </c>
    </row>
    <row r="786" spans="1:28" s="30" customFormat="1" ht="30.6" hidden="1" x14ac:dyDescent="0.25">
      <c r="A786" s="43" t="s">
        <v>73</v>
      </c>
      <c r="B786" s="44" t="s">
        <v>84</v>
      </c>
      <c r="C786" s="45" t="s">
        <v>85</v>
      </c>
      <c r="D786" s="45" t="s">
        <v>479</v>
      </c>
      <c r="E786" s="45" t="s">
        <v>643</v>
      </c>
      <c r="F786" s="44">
        <v>211</v>
      </c>
      <c r="G786" s="46" t="s">
        <v>746</v>
      </c>
      <c r="H786" s="45" t="s">
        <v>747</v>
      </c>
      <c r="I786" s="44" t="s">
        <v>146</v>
      </c>
      <c r="J786" s="1">
        <v>86</v>
      </c>
      <c r="K786" s="1">
        <v>1</v>
      </c>
      <c r="L786" s="47">
        <v>0.75</v>
      </c>
      <c r="M786" s="1"/>
      <c r="N786" s="43" t="s">
        <v>701</v>
      </c>
      <c r="O786" s="45" t="s">
        <v>702</v>
      </c>
      <c r="P786" s="48" t="s">
        <v>748</v>
      </c>
      <c r="Q786" s="45" t="str">
        <f>VLOOKUP(P786,'[1]PLAN DE ACCION 2017'!$Q$18:$R$1102,2,0)</f>
        <v>ÉXITO DE TRATAMIENTO EN PACIENTES TB PULMONAR BK POSITIVOS NUEVOS.</v>
      </c>
      <c r="R786" s="49">
        <v>380251000</v>
      </c>
      <c r="S786" s="45" t="s">
        <v>751</v>
      </c>
      <c r="T786" s="50" t="s">
        <v>146</v>
      </c>
      <c r="U786" s="51">
        <v>100</v>
      </c>
      <c r="V786" s="52">
        <v>43101</v>
      </c>
      <c r="W786" s="53">
        <v>12</v>
      </c>
      <c r="X786" s="43" t="s">
        <v>2970</v>
      </c>
      <c r="Y786" s="31">
        <f t="shared" si="11"/>
        <v>86860000</v>
      </c>
      <c r="Z786" s="31">
        <v>86860000</v>
      </c>
      <c r="AA786" s="31">
        <v>0</v>
      </c>
      <c r="AB786" s="54">
        <v>0</v>
      </c>
    </row>
    <row r="787" spans="1:28" s="30" customFormat="1" ht="30.6" hidden="1" x14ac:dyDescent="0.25">
      <c r="A787" s="43" t="s">
        <v>73</v>
      </c>
      <c r="B787" s="44" t="s">
        <v>84</v>
      </c>
      <c r="C787" s="45" t="s">
        <v>85</v>
      </c>
      <c r="D787" s="45" t="s">
        <v>479</v>
      </c>
      <c r="E787" s="45" t="s">
        <v>643</v>
      </c>
      <c r="F787" s="44">
        <v>211</v>
      </c>
      <c r="G787" s="46" t="s">
        <v>746</v>
      </c>
      <c r="H787" s="45" t="s">
        <v>747</v>
      </c>
      <c r="I787" s="44" t="s">
        <v>146</v>
      </c>
      <c r="J787" s="1">
        <v>86</v>
      </c>
      <c r="K787" s="1">
        <v>1</v>
      </c>
      <c r="L787" s="47">
        <v>0.75</v>
      </c>
      <c r="M787" s="1"/>
      <c r="N787" s="43" t="s">
        <v>701</v>
      </c>
      <c r="O787" s="45" t="s">
        <v>702</v>
      </c>
      <c r="P787" s="48" t="s">
        <v>748</v>
      </c>
      <c r="Q787" s="45" t="str">
        <f>VLOOKUP(P787,'[1]PLAN DE ACCION 2017'!$Q$18:$R$1102,2,0)</f>
        <v>ÉXITO DE TRATAMIENTO EN PACIENTES TB PULMONAR BK POSITIVOS NUEVOS.</v>
      </c>
      <c r="R787" s="49">
        <v>380251000</v>
      </c>
      <c r="S787" s="45" t="s">
        <v>752</v>
      </c>
      <c r="T787" s="50" t="s">
        <v>146</v>
      </c>
      <c r="U787" s="51">
        <v>100</v>
      </c>
      <c r="V787" s="52">
        <v>43101</v>
      </c>
      <c r="W787" s="53">
        <v>12</v>
      </c>
      <c r="X787" s="43" t="s">
        <v>2970</v>
      </c>
      <c r="Y787" s="31">
        <f t="shared" ref="Y787:Y850" si="12">+Z787+AA787</f>
        <v>50301000</v>
      </c>
      <c r="Z787" s="31">
        <v>50301000</v>
      </c>
      <c r="AA787" s="31">
        <v>0</v>
      </c>
      <c r="AB787" s="54">
        <v>0</v>
      </c>
    </row>
    <row r="788" spans="1:28" s="30" customFormat="1" ht="30.6" hidden="1" x14ac:dyDescent="0.25">
      <c r="A788" s="43" t="s">
        <v>73</v>
      </c>
      <c r="B788" s="44" t="s">
        <v>84</v>
      </c>
      <c r="C788" s="45" t="s">
        <v>85</v>
      </c>
      <c r="D788" s="45" t="s">
        <v>479</v>
      </c>
      <c r="E788" s="45" t="s">
        <v>643</v>
      </c>
      <c r="F788" s="44">
        <v>211</v>
      </c>
      <c r="G788" s="46" t="s">
        <v>746</v>
      </c>
      <c r="H788" s="45" t="s">
        <v>747</v>
      </c>
      <c r="I788" s="44" t="s">
        <v>146</v>
      </c>
      <c r="J788" s="1">
        <v>86</v>
      </c>
      <c r="K788" s="1">
        <v>1</v>
      </c>
      <c r="L788" s="47">
        <v>0.75</v>
      </c>
      <c r="M788" s="1"/>
      <c r="N788" s="43" t="s">
        <v>701</v>
      </c>
      <c r="O788" s="45" t="s">
        <v>702</v>
      </c>
      <c r="P788" s="48" t="s">
        <v>748</v>
      </c>
      <c r="Q788" s="45" t="str">
        <f>VLOOKUP(P788,'[1]PLAN DE ACCION 2017'!$Q$18:$R$1102,2,0)</f>
        <v>ÉXITO DE TRATAMIENTO EN PACIENTES TB PULMONAR BK POSITIVOS NUEVOS.</v>
      </c>
      <c r="R788" s="49">
        <v>380251000</v>
      </c>
      <c r="S788" s="45" t="s">
        <v>750</v>
      </c>
      <c r="T788" s="50" t="s">
        <v>2979</v>
      </c>
      <c r="U788" s="51">
        <v>25</v>
      </c>
      <c r="V788" s="52">
        <v>43101</v>
      </c>
      <c r="W788" s="53">
        <v>12</v>
      </c>
      <c r="X788" s="43" t="s">
        <v>2970</v>
      </c>
      <c r="Y788" s="31">
        <f t="shared" si="12"/>
        <v>50301000</v>
      </c>
      <c r="Z788" s="31">
        <v>50301000</v>
      </c>
      <c r="AA788" s="31">
        <v>0</v>
      </c>
      <c r="AB788" s="54">
        <v>0</v>
      </c>
    </row>
    <row r="789" spans="1:28" s="30" customFormat="1" ht="30.6" hidden="1" x14ac:dyDescent="0.25">
      <c r="A789" s="43" t="s">
        <v>73</v>
      </c>
      <c r="B789" s="44" t="s">
        <v>84</v>
      </c>
      <c r="C789" s="45" t="s">
        <v>85</v>
      </c>
      <c r="D789" s="45" t="s">
        <v>479</v>
      </c>
      <c r="E789" s="45" t="s">
        <v>643</v>
      </c>
      <c r="F789" s="44">
        <v>211</v>
      </c>
      <c r="G789" s="46" t="s">
        <v>746</v>
      </c>
      <c r="H789" s="45" t="s">
        <v>747</v>
      </c>
      <c r="I789" s="44" t="s">
        <v>146</v>
      </c>
      <c r="J789" s="1">
        <v>86</v>
      </c>
      <c r="K789" s="1">
        <v>1</v>
      </c>
      <c r="L789" s="47">
        <v>0.75</v>
      </c>
      <c r="M789" s="1"/>
      <c r="N789" s="43" t="s">
        <v>701</v>
      </c>
      <c r="O789" s="45" t="s">
        <v>702</v>
      </c>
      <c r="P789" s="48" t="s">
        <v>748</v>
      </c>
      <c r="Q789" s="45" t="str">
        <f>VLOOKUP(P789,'[1]PLAN DE ACCION 2017'!$Q$18:$R$1102,2,0)</f>
        <v>ÉXITO DE TRATAMIENTO EN PACIENTES TB PULMONAR BK POSITIVOS NUEVOS.</v>
      </c>
      <c r="R789" s="49">
        <v>380251000</v>
      </c>
      <c r="S789" s="45" t="s">
        <v>749</v>
      </c>
      <c r="T789" s="50" t="s">
        <v>2979</v>
      </c>
      <c r="U789" s="51">
        <v>15</v>
      </c>
      <c r="V789" s="52">
        <v>43101</v>
      </c>
      <c r="W789" s="53">
        <v>12</v>
      </c>
      <c r="X789" s="43" t="s">
        <v>2970</v>
      </c>
      <c r="Y789" s="31">
        <f t="shared" si="12"/>
        <v>192789000</v>
      </c>
      <c r="Z789" s="31">
        <v>192789000</v>
      </c>
      <c r="AA789" s="31">
        <v>0</v>
      </c>
      <c r="AB789" s="54">
        <v>0</v>
      </c>
    </row>
    <row r="790" spans="1:28" s="30" customFormat="1" ht="30.6" hidden="1" x14ac:dyDescent="0.25">
      <c r="A790" s="43" t="s">
        <v>73</v>
      </c>
      <c r="B790" s="44" t="s">
        <v>84</v>
      </c>
      <c r="C790" s="45" t="s">
        <v>85</v>
      </c>
      <c r="D790" s="45" t="s">
        <v>479</v>
      </c>
      <c r="E790" s="45" t="s">
        <v>643</v>
      </c>
      <c r="F790" s="44">
        <v>211</v>
      </c>
      <c r="G790" s="46" t="s">
        <v>746</v>
      </c>
      <c r="H790" s="45" t="s">
        <v>747</v>
      </c>
      <c r="I790" s="44" t="s">
        <v>146</v>
      </c>
      <c r="J790" s="1">
        <v>86</v>
      </c>
      <c r="K790" s="1">
        <v>1</v>
      </c>
      <c r="L790" s="47">
        <v>0.75</v>
      </c>
      <c r="M790" s="1"/>
      <c r="N790" s="43" t="s">
        <v>701</v>
      </c>
      <c r="O790" s="45" t="s">
        <v>702</v>
      </c>
      <c r="P790" s="48" t="s">
        <v>753</v>
      </c>
      <c r="Q790" s="45" t="str">
        <f>VLOOKUP(P790,'[1]PLAN DE ACCION 2017'!$Q$18:$R$1102,2,0)</f>
        <v>DISCAPACIDAD GRADO 2 DE NUEVOS CASOS HANSEN DISMINUIDA</v>
      </c>
      <c r="R790" s="49">
        <v>82773000</v>
      </c>
      <c r="S790" s="45" t="s">
        <v>755</v>
      </c>
      <c r="T790" s="50" t="s">
        <v>146</v>
      </c>
      <c r="U790" s="51">
        <v>100</v>
      </c>
      <c r="V790" s="52">
        <v>43101</v>
      </c>
      <c r="W790" s="53">
        <v>12</v>
      </c>
      <c r="X790" s="43" t="s">
        <v>2970</v>
      </c>
      <c r="Y790" s="31">
        <f t="shared" si="12"/>
        <v>47773000</v>
      </c>
      <c r="Z790" s="31">
        <v>47773000</v>
      </c>
      <c r="AA790" s="31">
        <v>0</v>
      </c>
      <c r="AB790" s="54">
        <v>0</v>
      </c>
    </row>
    <row r="791" spans="1:28" s="30" customFormat="1" ht="30.6" hidden="1" x14ac:dyDescent="0.25">
      <c r="A791" s="43" t="s">
        <v>73</v>
      </c>
      <c r="B791" s="44" t="s">
        <v>84</v>
      </c>
      <c r="C791" s="45" t="s">
        <v>85</v>
      </c>
      <c r="D791" s="45" t="s">
        <v>479</v>
      </c>
      <c r="E791" s="45" t="s">
        <v>643</v>
      </c>
      <c r="F791" s="44">
        <v>211</v>
      </c>
      <c r="G791" s="46" t="s">
        <v>746</v>
      </c>
      <c r="H791" s="45" t="s">
        <v>747</v>
      </c>
      <c r="I791" s="44" t="s">
        <v>146</v>
      </c>
      <c r="J791" s="1">
        <v>86</v>
      </c>
      <c r="K791" s="1">
        <v>1</v>
      </c>
      <c r="L791" s="47">
        <v>0.75</v>
      </c>
      <c r="M791" s="1"/>
      <c r="N791" s="43" t="s">
        <v>701</v>
      </c>
      <c r="O791" s="45" t="s">
        <v>702</v>
      </c>
      <c r="P791" s="48" t="s">
        <v>753</v>
      </c>
      <c r="Q791" s="45" t="str">
        <f>VLOOKUP(P791,'[1]PLAN DE ACCION 2017'!$Q$18:$R$1102,2,0)</f>
        <v>DISCAPACIDAD GRADO 2 DE NUEVOS CASOS HANSEN DISMINUIDA</v>
      </c>
      <c r="R791" s="49">
        <v>82773000</v>
      </c>
      <c r="S791" s="45" t="s">
        <v>754</v>
      </c>
      <c r="T791" s="50" t="s">
        <v>2979</v>
      </c>
      <c r="U791" s="51">
        <v>15</v>
      </c>
      <c r="V791" s="52">
        <v>43101</v>
      </c>
      <c r="W791" s="53">
        <v>12</v>
      </c>
      <c r="X791" s="43" t="s">
        <v>2970</v>
      </c>
      <c r="Y791" s="31">
        <f t="shared" si="12"/>
        <v>35000000</v>
      </c>
      <c r="Z791" s="31">
        <v>35000000</v>
      </c>
      <c r="AA791" s="31">
        <v>0</v>
      </c>
      <c r="AB791" s="54">
        <v>0</v>
      </c>
    </row>
    <row r="792" spans="1:28" s="30" customFormat="1" ht="40.799999999999997" hidden="1" x14ac:dyDescent="0.25">
      <c r="A792" s="43" t="s">
        <v>73</v>
      </c>
      <c r="B792" s="44" t="s">
        <v>84</v>
      </c>
      <c r="C792" s="45" t="s">
        <v>85</v>
      </c>
      <c r="D792" s="45" t="s">
        <v>537</v>
      </c>
      <c r="E792" s="45" t="s">
        <v>538</v>
      </c>
      <c r="F792" s="44">
        <v>223</v>
      </c>
      <c r="G792" s="46" t="s">
        <v>778</v>
      </c>
      <c r="H792" s="45" t="s">
        <v>779</v>
      </c>
      <c r="I792" s="44" t="s">
        <v>90</v>
      </c>
      <c r="J792" s="1">
        <v>15</v>
      </c>
      <c r="K792" s="1">
        <v>6</v>
      </c>
      <c r="L792" s="47">
        <v>6</v>
      </c>
      <c r="M792" s="1"/>
      <c r="N792" s="43" t="s">
        <v>653</v>
      </c>
      <c r="O792" s="45" t="s">
        <v>654</v>
      </c>
      <c r="P792" s="48" t="s">
        <v>780</v>
      </c>
      <c r="Q792" s="45" t="str">
        <f>VLOOKUP(P792,'[1]PLAN DE ACCION 2017'!$Q$18:$R$1102,2,0)</f>
        <v>Ruta de atención integral para la maternidad segura, saludable y feliz implementada</v>
      </c>
      <c r="R792" s="49">
        <v>350000000</v>
      </c>
      <c r="S792" s="45" t="s">
        <v>2880</v>
      </c>
      <c r="T792" s="50" t="s">
        <v>3021</v>
      </c>
      <c r="U792" s="51">
        <v>6</v>
      </c>
      <c r="V792" s="52">
        <v>43282</v>
      </c>
      <c r="W792" s="53">
        <v>6</v>
      </c>
      <c r="X792" s="43" t="s">
        <v>2970</v>
      </c>
      <c r="Y792" s="31">
        <f t="shared" si="12"/>
        <v>150000000</v>
      </c>
      <c r="Z792" s="31">
        <v>150000000</v>
      </c>
      <c r="AA792" s="31">
        <v>0</v>
      </c>
      <c r="AB792" s="54">
        <v>0</v>
      </c>
    </row>
    <row r="793" spans="1:28" s="30" customFormat="1" ht="40.799999999999997" hidden="1" x14ac:dyDescent="0.25">
      <c r="A793" s="43" t="s">
        <v>73</v>
      </c>
      <c r="B793" s="44" t="s">
        <v>84</v>
      </c>
      <c r="C793" s="45" t="s">
        <v>85</v>
      </c>
      <c r="D793" s="45" t="s">
        <v>537</v>
      </c>
      <c r="E793" s="45" t="s">
        <v>538</v>
      </c>
      <c r="F793" s="44">
        <v>223</v>
      </c>
      <c r="G793" s="46" t="s">
        <v>778</v>
      </c>
      <c r="H793" s="45" t="s">
        <v>779</v>
      </c>
      <c r="I793" s="44" t="s">
        <v>90</v>
      </c>
      <c r="J793" s="1">
        <v>15</v>
      </c>
      <c r="K793" s="1">
        <v>6</v>
      </c>
      <c r="L793" s="47">
        <v>6</v>
      </c>
      <c r="M793" s="1"/>
      <c r="N793" s="43" t="s">
        <v>653</v>
      </c>
      <c r="O793" s="45" t="s">
        <v>654</v>
      </c>
      <c r="P793" s="48" t="s">
        <v>780</v>
      </c>
      <c r="Q793" s="45" t="str">
        <f>VLOOKUP(P793,'[1]PLAN DE ACCION 2017'!$Q$18:$R$1102,2,0)</f>
        <v>Ruta de atención integral para la maternidad segura, saludable y feliz implementada</v>
      </c>
      <c r="R793" s="49">
        <v>350000000</v>
      </c>
      <c r="S793" s="45" t="s">
        <v>2881</v>
      </c>
      <c r="T793" s="50" t="s">
        <v>3021</v>
      </c>
      <c r="U793" s="51">
        <v>6</v>
      </c>
      <c r="V793" s="52">
        <v>43282</v>
      </c>
      <c r="W793" s="53">
        <v>6</v>
      </c>
      <c r="X793" s="43" t="s">
        <v>2970</v>
      </c>
      <c r="Y793" s="31">
        <f t="shared" si="12"/>
        <v>200000000</v>
      </c>
      <c r="Z793" s="31">
        <v>200000000</v>
      </c>
      <c r="AA793" s="31">
        <v>0</v>
      </c>
      <c r="AB793" s="54">
        <v>0</v>
      </c>
    </row>
    <row r="794" spans="1:28" s="30" customFormat="1" ht="40.799999999999997" hidden="1" x14ac:dyDescent="0.25">
      <c r="A794" s="43" t="s">
        <v>73</v>
      </c>
      <c r="B794" s="44" t="s">
        <v>84</v>
      </c>
      <c r="C794" s="45" t="s">
        <v>85</v>
      </c>
      <c r="D794" s="45" t="s">
        <v>537</v>
      </c>
      <c r="E794" s="45" t="s">
        <v>538</v>
      </c>
      <c r="F794" s="44">
        <v>223</v>
      </c>
      <c r="G794" s="46" t="s">
        <v>778</v>
      </c>
      <c r="H794" s="45" t="s">
        <v>779</v>
      </c>
      <c r="I794" s="44" t="s">
        <v>90</v>
      </c>
      <c r="J794" s="1">
        <v>15</v>
      </c>
      <c r="K794" s="1">
        <v>6</v>
      </c>
      <c r="L794" s="47">
        <v>6</v>
      </c>
      <c r="M794" s="1"/>
      <c r="N794" s="43" t="s">
        <v>653</v>
      </c>
      <c r="O794" s="45" t="s">
        <v>654</v>
      </c>
      <c r="P794" s="48" t="s">
        <v>781</v>
      </c>
      <c r="Q794" s="45" t="str">
        <f>VLOOKUP(P794,'[1]PLAN DE ACCION 2017'!$Q$18:$R$1102,2,0)</f>
        <v>Infección Materno infantil inferior a 2% de VHI</v>
      </c>
      <c r="R794" s="49">
        <v>53757000</v>
      </c>
      <c r="S794" s="45" t="s">
        <v>2882</v>
      </c>
      <c r="T794" s="50" t="s">
        <v>3021</v>
      </c>
      <c r="U794" s="51">
        <v>116</v>
      </c>
      <c r="V794" s="52">
        <v>43101</v>
      </c>
      <c r="W794" s="53">
        <v>12</v>
      </c>
      <c r="X794" s="43" t="s">
        <v>2970</v>
      </c>
      <c r="Y794" s="31">
        <f t="shared" si="12"/>
        <v>53757000</v>
      </c>
      <c r="Z794" s="31">
        <v>53757000</v>
      </c>
      <c r="AA794" s="31">
        <v>0</v>
      </c>
      <c r="AB794" s="54">
        <v>0</v>
      </c>
    </row>
    <row r="795" spans="1:28" s="30" customFormat="1" ht="51" hidden="1" x14ac:dyDescent="0.25">
      <c r="A795" s="43" t="s">
        <v>73</v>
      </c>
      <c r="B795" s="44" t="s">
        <v>84</v>
      </c>
      <c r="C795" s="45" t="s">
        <v>85</v>
      </c>
      <c r="D795" s="45" t="s">
        <v>537</v>
      </c>
      <c r="E795" s="45" t="s">
        <v>538</v>
      </c>
      <c r="F795" s="44">
        <v>224</v>
      </c>
      <c r="G795" s="46" t="s">
        <v>2542</v>
      </c>
      <c r="H795" s="45" t="s">
        <v>593</v>
      </c>
      <c r="I795" s="44" t="s">
        <v>146</v>
      </c>
      <c r="J795" s="1">
        <v>100</v>
      </c>
      <c r="K795" s="1">
        <v>37.5</v>
      </c>
      <c r="L795" s="47">
        <v>25</v>
      </c>
      <c r="M795" s="1"/>
      <c r="N795" s="43" t="s">
        <v>653</v>
      </c>
      <c r="O795" s="45" t="s">
        <v>654</v>
      </c>
      <c r="P795" s="48" t="s">
        <v>2642</v>
      </c>
      <c r="Q795" s="45" t="str">
        <f>VLOOKUP(P795,'[1]PLAN DE ACCION 2017'!$Q$18:$R$1102,2,0)</f>
        <v>Componente de Salud de la Politica Pública " Mujer equidad de género e igualdad de oportunidades", implementada.</v>
      </c>
      <c r="R795" s="49">
        <v>38000000</v>
      </c>
      <c r="S795" s="45" t="s">
        <v>2883</v>
      </c>
      <c r="T795" s="50" t="s">
        <v>3021</v>
      </c>
      <c r="U795" s="51">
        <v>29</v>
      </c>
      <c r="V795" s="52">
        <v>43282</v>
      </c>
      <c r="W795" s="53">
        <v>6</v>
      </c>
      <c r="X795" s="43" t="s">
        <v>2970</v>
      </c>
      <c r="Y795" s="31">
        <f t="shared" si="12"/>
        <v>38000000</v>
      </c>
      <c r="Z795" s="31">
        <v>38000000</v>
      </c>
      <c r="AA795" s="31">
        <v>0</v>
      </c>
      <c r="AB795" s="54">
        <v>0</v>
      </c>
    </row>
    <row r="796" spans="1:28" s="30" customFormat="1" ht="51" hidden="1" x14ac:dyDescent="0.25">
      <c r="A796" s="43" t="s">
        <v>73</v>
      </c>
      <c r="B796" s="44" t="s">
        <v>84</v>
      </c>
      <c r="C796" s="45" t="s">
        <v>85</v>
      </c>
      <c r="D796" s="45" t="s">
        <v>527</v>
      </c>
      <c r="E796" s="45" t="s">
        <v>528</v>
      </c>
      <c r="F796" s="44">
        <v>240</v>
      </c>
      <c r="G796" s="46" t="s">
        <v>763</v>
      </c>
      <c r="H796" s="45" t="s">
        <v>764</v>
      </c>
      <c r="I796" s="44" t="s">
        <v>146</v>
      </c>
      <c r="J796" s="1">
        <v>95</v>
      </c>
      <c r="K796" s="1">
        <v>90.5</v>
      </c>
      <c r="L796" s="47">
        <v>95</v>
      </c>
      <c r="M796" s="1"/>
      <c r="N796" s="43" t="s">
        <v>701</v>
      </c>
      <c r="O796" s="45" t="s">
        <v>702</v>
      </c>
      <c r="P796" s="48" t="s">
        <v>765</v>
      </c>
      <c r="Q796" s="45" t="str">
        <f>VLOOKUP(P796,'[1]PLAN DE ACCION 2017'!$Q$18:$R$1102,2,0)</f>
        <v>COBERTURAS DE VACUNACION EN EL 95 % EN LOS TRAZADORES DEL PROGRAMA LOGRADAS</v>
      </c>
      <c r="R796" s="49">
        <v>1533375000</v>
      </c>
      <c r="S796" s="45" t="s">
        <v>2914</v>
      </c>
      <c r="T796" s="50" t="s">
        <v>3021</v>
      </c>
      <c r="U796" s="51">
        <v>52</v>
      </c>
      <c r="V796" s="52">
        <v>43282</v>
      </c>
      <c r="W796" s="53">
        <v>6</v>
      </c>
      <c r="X796" s="43" t="s">
        <v>2970</v>
      </c>
      <c r="Y796" s="31">
        <f t="shared" si="12"/>
        <v>552585000</v>
      </c>
      <c r="Z796" s="31">
        <v>552585000</v>
      </c>
      <c r="AA796" s="31">
        <v>0</v>
      </c>
      <c r="AB796" s="54">
        <v>0</v>
      </c>
    </row>
    <row r="797" spans="1:28" s="30" customFormat="1" ht="40.799999999999997" hidden="1" x14ac:dyDescent="0.25">
      <c r="A797" s="43" t="s">
        <v>73</v>
      </c>
      <c r="B797" s="44" t="s">
        <v>84</v>
      </c>
      <c r="C797" s="45" t="s">
        <v>85</v>
      </c>
      <c r="D797" s="45" t="s">
        <v>527</v>
      </c>
      <c r="E797" s="45" t="s">
        <v>528</v>
      </c>
      <c r="F797" s="44">
        <v>240</v>
      </c>
      <c r="G797" s="46" t="s">
        <v>763</v>
      </c>
      <c r="H797" s="45" t="s">
        <v>764</v>
      </c>
      <c r="I797" s="44" t="s">
        <v>146</v>
      </c>
      <c r="J797" s="1">
        <v>95</v>
      </c>
      <c r="K797" s="1">
        <v>90.5</v>
      </c>
      <c r="L797" s="47">
        <v>95</v>
      </c>
      <c r="M797" s="1"/>
      <c r="N797" s="43" t="s">
        <v>701</v>
      </c>
      <c r="O797" s="45" t="s">
        <v>702</v>
      </c>
      <c r="P797" s="48" t="s">
        <v>765</v>
      </c>
      <c r="Q797" s="45" t="str">
        <f>VLOOKUP(P797,'[1]PLAN DE ACCION 2017'!$Q$18:$R$1102,2,0)</f>
        <v>COBERTURAS DE VACUNACION EN EL 95 % EN LOS TRAZADORES DEL PROGRAMA LOGRADAS</v>
      </c>
      <c r="R797" s="49">
        <v>1533375000</v>
      </c>
      <c r="S797" s="45" t="s">
        <v>2911</v>
      </c>
      <c r="T797" s="50" t="s">
        <v>3021</v>
      </c>
      <c r="U797" s="51">
        <v>1</v>
      </c>
      <c r="V797" s="52">
        <v>43374</v>
      </c>
      <c r="W797" s="53">
        <v>3</v>
      </c>
      <c r="X797" s="43" t="s">
        <v>2970</v>
      </c>
      <c r="Y797" s="31">
        <f t="shared" si="12"/>
        <v>500000000</v>
      </c>
      <c r="Z797" s="31">
        <v>500000000</v>
      </c>
      <c r="AA797" s="31">
        <v>0</v>
      </c>
      <c r="AB797" s="54">
        <v>0</v>
      </c>
    </row>
    <row r="798" spans="1:28" s="30" customFormat="1" ht="61.2" hidden="1" x14ac:dyDescent="0.25">
      <c r="A798" s="43" t="s">
        <v>73</v>
      </c>
      <c r="B798" s="44" t="s">
        <v>84</v>
      </c>
      <c r="C798" s="45" t="s">
        <v>85</v>
      </c>
      <c r="D798" s="45" t="s">
        <v>527</v>
      </c>
      <c r="E798" s="45" t="s">
        <v>528</v>
      </c>
      <c r="F798" s="44">
        <v>240</v>
      </c>
      <c r="G798" s="46" t="s">
        <v>763</v>
      </c>
      <c r="H798" s="45" t="s">
        <v>764</v>
      </c>
      <c r="I798" s="44" t="s">
        <v>146</v>
      </c>
      <c r="J798" s="1">
        <v>95</v>
      </c>
      <c r="K798" s="1">
        <v>90.5</v>
      </c>
      <c r="L798" s="47">
        <v>95</v>
      </c>
      <c r="M798" s="1"/>
      <c r="N798" s="43" t="s">
        <v>701</v>
      </c>
      <c r="O798" s="45" t="s">
        <v>702</v>
      </c>
      <c r="P798" s="48" t="s">
        <v>765</v>
      </c>
      <c r="Q798" s="45" t="str">
        <f>VLOOKUP(P798,'[1]PLAN DE ACCION 2017'!$Q$18:$R$1102,2,0)</f>
        <v>COBERTURAS DE VACUNACION EN EL 95 % EN LOS TRAZADORES DEL PROGRAMA LOGRADAS</v>
      </c>
      <c r="R798" s="49">
        <v>1533375000</v>
      </c>
      <c r="S798" s="45" t="s">
        <v>2913</v>
      </c>
      <c r="T798" s="50" t="s">
        <v>3021</v>
      </c>
      <c r="U798" s="51">
        <v>10</v>
      </c>
      <c r="V798" s="52">
        <v>43101</v>
      </c>
      <c r="W798" s="53">
        <v>12</v>
      </c>
      <c r="X798" s="43" t="s">
        <v>2970</v>
      </c>
      <c r="Y798" s="31">
        <f t="shared" si="12"/>
        <v>30000000</v>
      </c>
      <c r="Z798" s="31">
        <v>30000000</v>
      </c>
      <c r="AA798" s="31">
        <v>0</v>
      </c>
      <c r="AB798" s="54">
        <v>0</v>
      </c>
    </row>
    <row r="799" spans="1:28" s="30" customFormat="1" ht="40.799999999999997" hidden="1" x14ac:dyDescent="0.25">
      <c r="A799" s="43" t="s">
        <v>73</v>
      </c>
      <c r="B799" s="44" t="s">
        <v>84</v>
      </c>
      <c r="C799" s="45" t="s">
        <v>85</v>
      </c>
      <c r="D799" s="45" t="s">
        <v>527</v>
      </c>
      <c r="E799" s="45" t="s">
        <v>528</v>
      </c>
      <c r="F799" s="44">
        <v>240</v>
      </c>
      <c r="G799" s="46" t="s">
        <v>763</v>
      </c>
      <c r="H799" s="45" t="s">
        <v>764</v>
      </c>
      <c r="I799" s="44" t="s">
        <v>146</v>
      </c>
      <c r="J799" s="1">
        <v>95</v>
      </c>
      <c r="K799" s="1">
        <v>90.5</v>
      </c>
      <c r="L799" s="47">
        <v>95</v>
      </c>
      <c r="M799" s="1"/>
      <c r="N799" s="43" t="s">
        <v>701</v>
      </c>
      <c r="O799" s="45" t="s">
        <v>702</v>
      </c>
      <c r="P799" s="48" t="s">
        <v>765</v>
      </c>
      <c r="Q799" s="45" t="str">
        <f>VLOOKUP(P799,'[1]PLAN DE ACCION 2017'!$Q$18:$R$1102,2,0)</f>
        <v>COBERTURAS DE VACUNACION EN EL 95 % EN LOS TRAZADORES DEL PROGRAMA LOGRADAS</v>
      </c>
      <c r="R799" s="49">
        <v>1533375000</v>
      </c>
      <c r="S799" s="45" t="s">
        <v>2915</v>
      </c>
      <c r="T799" s="50" t="s">
        <v>3021</v>
      </c>
      <c r="U799" s="51">
        <v>1050</v>
      </c>
      <c r="V799" s="52">
        <v>43101</v>
      </c>
      <c r="W799" s="53">
        <v>12</v>
      </c>
      <c r="X799" s="43" t="s">
        <v>2970</v>
      </c>
      <c r="Y799" s="31">
        <f t="shared" si="12"/>
        <v>430790000</v>
      </c>
      <c r="Z799" s="31">
        <v>430790000</v>
      </c>
      <c r="AA799" s="31">
        <v>0</v>
      </c>
      <c r="AB799" s="54">
        <v>0</v>
      </c>
    </row>
    <row r="800" spans="1:28" s="30" customFormat="1" ht="40.799999999999997" hidden="1" x14ac:dyDescent="0.25">
      <c r="A800" s="43" t="s">
        <v>73</v>
      </c>
      <c r="B800" s="44" t="s">
        <v>84</v>
      </c>
      <c r="C800" s="45" t="s">
        <v>85</v>
      </c>
      <c r="D800" s="45" t="s">
        <v>527</v>
      </c>
      <c r="E800" s="45" t="s">
        <v>528</v>
      </c>
      <c r="F800" s="44">
        <v>240</v>
      </c>
      <c r="G800" s="46" t="s">
        <v>763</v>
      </c>
      <c r="H800" s="45" t="s">
        <v>764</v>
      </c>
      <c r="I800" s="44" t="s">
        <v>146</v>
      </c>
      <c r="J800" s="1">
        <v>95</v>
      </c>
      <c r="K800" s="1">
        <v>90.5</v>
      </c>
      <c r="L800" s="47">
        <v>95</v>
      </c>
      <c r="M800" s="1"/>
      <c r="N800" s="43" t="s">
        <v>701</v>
      </c>
      <c r="O800" s="45" t="s">
        <v>702</v>
      </c>
      <c r="P800" s="48" t="s">
        <v>765</v>
      </c>
      <c r="Q800" s="45" t="str">
        <f>VLOOKUP(P800,'[1]PLAN DE ACCION 2017'!$Q$18:$R$1102,2,0)</f>
        <v>COBERTURAS DE VACUNACION EN EL 95 % EN LOS TRAZADORES DEL PROGRAMA LOGRADAS</v>
      </c>
      <c r="R800" s="49">
        <v>1533375000</v>
      </c>
      <c r="S800" s="45" t="s">
        <v>2912</v>
      </c>
      <c r="T800" s="50" t="s">
        <v>2979</v>
      </c>
      <c r="U800" s="51">
        <v>2</v>
      </c>
      <c r="V800" s="52">
        <v>43101</v>
      </c>
      <c r="W800" s="53">
        <v>6</v>
      </c>
      <c r="X800" s="43" t="s">
        <v>2970</v>
      </c>
      <c r="Y800" s="31">
        <f t="shared" si="12"/>
        <v>20000000</v>
      </c>
      <c r="Z800" s="31">
        <v>20000000</v>
      </c>
      <c r="AA800" s="31">
        <v>0</v>
      </c>
      <c r="AB800" s="54">
        <v>0</v>
      </c>
    </row>
    <row r="801" spans="1:28" s="30" customFormat="1" ht="40.799999999999997" hidden="1" x14ac:dyDescent="0.25">
      <c r="A801" s="43" t="s">
        <v>73</v>
      </c>
      <c r="B801" s="44" t="s">
        <v>84</v>
      </c>
      <c r="C801" s="45" t="s">
        <v>85</v>
      </c>
      <c r="D801" s="45" t="s">
        <v>527</v>
      </c>
      <c r="E801" s="45" t="s">
        <v>528</v>
      </c>
      <c r="F801" s="44">
        <v>241</v>
      </c>
      <c r="G801" s="46" t="s">
        <v>766</v>
      </c>
      <c r="H801" s="45" t="s">
        <v>767</v>
      </c>
      <c r="I801" s="44" t="s">
        <v>667</v>
      </c>
      <c r="J801" s="1">
        <v>1</v>
      </c>
      <c r="K801" s="1">
        <v>1.42</v>
      </c>
      <c r="L801" s="47">
        <v>0.1</v>
      </c>
      <c r="M801" s="1"/>
      <c r="N801" s="43" t="s">
        <v>653</v>
      </c>
      <c r="O801" s="45" t="s">
        <v>654</v>
      </c>
      <c r="P801" s="48" t="s">
        <v>768</v>
      </c>
      <c r="Q801" s="45" t="str">
        <f>VLOOKUP(P801,'[1]PLAN DE ACCION 2017'!$Q$18:$R$1102,2,0)</f>
        <v>BAJO PESO AL NACER REDUCIDO A UN PUNTO PORCENTUAL.</v>
      </c>
      <c r="R801" s="49">
        <v>292644000</v>
      </c>
      <c r="S801" s="45" t="s">
        <v>2884</v>
      </c>
      <c r="T801" s="50" t="s">
        <v>3021</v>
      </c>
      <c r="U801" s="51">
        <v>116</v>
      </c>
      <c r="V801" s="52">
        <v>43101</v>
      </c>
      <c r="W801" s="53">
        <v>12</v>
      </c>
      <c r="X801" s="43" t="s">
        <v>2970</v>
      </c>
      <c r="Y801" s="31">
        <f t="shared" si="12"/>
        <v>292644000</v>
      </c>
      <c r="Z801" s="31">
        <v>292644000</v>
      </c>
      <c r="AA801" s="31">
        <v>0</v>
      </c>
      <c r="AB801" s="54">
        <v>0</v>
      </c>
    </row>
    <row r="802" spans="1:28" s="30" customFormat="1" ht="51" hidden="1" x14ac:dyDescent="0.25">
      <c r="A802" s="43" t="s">
        <v>73</v>
      </c>
      <c r="B802" s="44" t="s">
        <v>84</v>
      </c>
      <c r="C802" s="45" t="s">
        <v>85</v>
      </c>
      <c r="D802" s="45" t="s">
        <v>527</v>
      </c>
      <c r="E802" s="45" t="s">
        <v>528</v>
      </c>
      <c r="F802" s="44">
        <v>242</v>
      </c>
      <c r="G802" s="46" t="s">
        <v>769</v>
      </c>
      <c r="H802" s="45" t="s">
        <v>652</v>
      </c>
      <c r="I802" s="44" t="s">
        <v>90</v>
      </c>
      <c r="J802" s="1">
        <v>36</v>
      </c>
      <c r="K802" s="1">
        <v>17</v>
      </c>
      <c r="L802" s="47">
        <v>13</v>
      </c>
      <c r="M802" s="1"/>
      <c r="N802" s="43" t="s">
        <v>734</v>
      </c>
      <c r="O802" s="45" t="s">
        <v>735</v>
      </c>
      <c r="P802" s="48" t="s">
        <v>770</v>
      </c>
      <c r="Q802" s="45" t="str">
        <f>VLOOKUP(P802,'[1]PLAN DE ACCION 2017'!$Q$18:$R$1102,2,0)</f>
        <v>COMPONENTE DE SALUD DE LA POLITICA DE CERO A SIEMPRE IMPLEMENTADA</v>
      </c>
      <c r="R802" s="49">
        <v>401992000</v>
      </c>
      <c r="S802" s="45" t="s">
        <v>2890</v>
      </c>
      <c r="T802" s="50" t="s">
        <v>3021</v>
      </c>
      <c r="U802" s="51">
        <v>13</v>
      </c>
      <c r="V802" s="52">
        <v>43101</v>
      </c>
      <c r="W802" s="53">
        <v>12</v>
      </c>
      <c r="X802" s="43" t="s">
        <v>2970</v>
      </c>
      <c r="Y802" s="31">
        <f t="shared" si="12"/>
        <v>118000000</v>
      </c>
      <c r="Z802" s="31">
        <v>118000000</v>
      </c>
      <c r="AA802" s="31">
        <v>0</v>
      </c>
      <c r="AB802" s="54">
        <v>0</v>
      </c>
    </row>
    <row r="803" spans="1:28" s="30" customFormat="1" ht="51" hidden="1" x14ac:dyDescent="0.25">
      <c r="A803" s="43" t="s">
        <v>73</v>
      </c>
      <c r="B803" s="44" t="s">
        <v>84</v>
      </c>
      <c r="C803" s="45" t="s">
        <v>85</v>
      </c>
      <c r="D803" s="45" t="s">
        <v>527</v>
      </c>
      <c r="E803" s="45" t="s">
        <v>528</v>
      </c>
      <c r="F803" s="44">
        <v>242</v>
      </c>
      <c r="G803" s="46" t="s">
        <v>769</v>
      </c>
      <c r="H803" s="45" t="s">
        <v>652</v>
      </c>
      <c r="I803" s="44" t="s">
        <v>90</v>
      </c>
      <c r="J803" s="1">
        <v>36</v>
      </c>
      <c r="K803" s="1">
        <v>17</v>
      </c>
      <c r="L803" s="47">
        <v>13</v>
      </c>
      <c r="M803" s="1"/>
      <c r="N803" s="43" t="s">
        <v>734</v>
      </c>
      <c r="O803" s="45" t="s">
        <v>735</v>
      </c>
      <c r="P803" s="48" t="s">
        <v>770</v>
      </c>
      <c r="Q803" s="45" t="str">
        <f>VLOOKUP(P803,'[1]PLAN DE ACCION 2017'!$Q$18:$R$1102,2,0)</f>
        <v>COMPONENTE DE SALUD DE LA POLITICA DE CERO A SIEMPRE IMPLEMENTADA</v>
      </c>
      <c r="R803" s="49">
        <v>401992000</v>
      </c>
      <c r="S803" s="45" t="s">
        <v>2891</v>
      </c>
      <c r="T803" s="50" t="s">
        <v>3021</v>
      </c>
      <c r="U803" s="51">
        <v>116</v>
      </c>
      <c r="V803" s="52">
        <v>43101</v>
      </c>
      <c r="W803" s="53">
        <v>12</v>
      </c>
      <c r="X803" s="43" t="s">
        <v>2970</v>
      </c>
      <c r="Y803" s="31">
        <f t="shared" si="12"/>
        <v>283992000</v>
      </c>
      <c r="Z803" s="31">
        <v>283992000</v>
      </c>
      <c r="AA803" s="31">
        <v>0</v>
      </c>
      <c r="AB803" s="54">
        <v>0</v>
      </c>
    </row>
    <row r="804" spans="1:28" s="30" customFormat="1" ht="40.799999999999997" hidden="1" x14ac:dyDescent="0.25">
      <c r="A804" s="43" t="s">
        <v>73</v>
      </c>
      <c r="B804" s="44" t="s">
        <v>84</v>
      </c>
      <c r="C804" s="45" t="s">
        <v>85</v>
      </c>
      <c r="D804" s="45" t="s">
        <v>527</v>
      </c>
      <c r="E804" s="45" t="s">
        <v>528</v>
      </c>
      <c r="F804" s="44">
        <v>242</v>
      </c>
      <c r="G804" s="46" t="s">
        <v>769</v>
      </c>
      <c r="H804" s="45" t="s">
        <v>652</v>
      </c>
      <c r="I804" s="44" t="s">
        <v>90</v>
      </c>
      <c r="J804" s="1">
        <v>36</v>
      </c>
      <c r="K804" s="1">
        <v>17</v>
      </c>
      <c r="L804" s="47">
        <v>13</v>
      </c>
      <c r="M804" s="1"/>
      <c r="N804" s="43" t="s">
        <v>734</v>
      </c>
      <c r="O804" s="45" t="s">
        <v>735</v>
      </c>
      <c r="P804" s="48" t="s">
        <v>771</v>
      </c>
      <c r="Q804" s="45" t="str">
        <f>VLOOKUP(P804,'[1]PLAN DE ACCION 2017'!$Q$18:$R$1102,2,0)</f>
        <v>PROGRAMA DE PREVENCIÓN, MANEJO Y CONTROL DE LA IRA IMPLEMENTADO</v>
      </c>
      <c r="R804" s="49">
        <v>345546000</v>
      </c>
      <c r="S804" s="45" t="s">
        <v>2893</v>
      </c>
      <c r="T804" s="50" t="s">
        <v>3021</v>
      </c>
      <c r="U804" s="51">
        <v>20</v>
      </c>
      <c r="V804" s="52">
        <v>43101</v>
      </c>
      <c r="W804" s="53">
        <v>12</v>
      </c>
      <c r="X804" s="43" t="s">
        <v>2970</v>
      </c>
      <c r="Y804" s="31">
        <f t="shared" si="12"/>
        <v>165546000</v>
      </c>
      <c r="Z804" s="31">
        <v>165546000</v>
      </c>
      <c r="AA804" s="31">
        <v>0</v>
      </c>
      <c r="AB804" s="54">
        <v>0</v>
      </c>
    </row>
    <row r="805" spans="1:28" s="30" customFormat="1" ht="51" hidden="1" x14ac:dyDescent="0.25">
      <c r="A805" s="43" t="s">
        <v>73</v>
      </c>
      <c r="B805" s="44" t="s">
        <v>84</v>
      </c>
      <c r="C805" s="45" t="s">
        <v>85</v>
      </c>
      <c r="D805" s="45" t="s">
        <v>527</v>
      </c>
      <c r="E805" s="45" t="s">
        <v>528</v>
      </c>
      <c r="F805" s="44">
        <v>242</v>
      </c>
      <c r="G805" s="46" t="s">
        <v>769</v>
      </c>
      <c r="H805" s="45" t="s">
        <v>652</v>
      </c>
      <c r="I805" s="44" t="s">
        <v>90</v>
      </c>
      <c r="J805" s="1">
        <v>36</v>
      </c>
      <c r="K805" s="1">
        <v>17</v>
      </c>
      <c r="L805" s="47">
        <v>13</v>
      </c>
      <c r="M805" s="1"/>
      <c r="N805" s="43" t="s">
        <v>734</v>
      </c>
      <c r="O805" s="45" t="s">
        <v>735</v>
      </c>
      <c r="P805" s="48" t="s">
        <v>771</v>
      </c>
      <c r="Q805" s="45" t="str">
        <f>VLOOKUP(P805,'[1]PLAN DE ACCION 2017'!$Q$18:$R$1102,2,0)</f>
        <v>PROGRAMA DE PREVENCIÓN, MANEJO Y CONTROL DE LA IRA IMPLEMENTADO</v>
      </c>
      <c r="R805" s="49">
        <v>345546000</v>
      </c>
      <c r="S805" s="45" t="s">
        <v>2892</v>
      </c>
      <c r="T805" s="50" t="s">
        <v>3021</v>
      </c>
      <c r="U805" s="51">
        <v>116</v>
      </c>
      <c r="V805" s="52">
        <v>43101</v>
      </c>
      <c r="W805" s="53">
        <v>12</v>
      </c>
      <c r="X805" s="43" t="s">
        <v>2970</v>
      </c>
      <c r="Y805" s="31">
        <f t="shared" si="12"/>
        <v>180000000</v>
      </c>
      <c r="Z805" s="31">
        <v>180000000</v>
      </c>
      <c r="AA805" s="31">
        <v>0</v>
      </c>
      <c r="AB805" s="54">
        <v>0</v>
      </c>
    </row>
    <row r="806" spans="1:28" s="30" customFormat="1" ht="30.6" hidden="1" x14ac:dyDescent="0.25">
      <c r="A806" s="43" t="s">
        <v>73</v>
      </c>
      <c r="B806" s="44" t="s">
        <v>84</v>
      </c>
      <c r="C806" s="45" t="s">
        <v>85</v>
      </c>
      <c r="D806" s="45" t="s">
        <v>527</v>
      </c>
      <c r="E806" s="45" t="s">
        <v>528</v>
      </c>
      <c r="F806" s="44">
        <v>243</v>
      </c>
      <c r="G806" s="46" t="s">
        <v>772</v>
      </c>
      <c r="H806" s="45" t="s">
        <v>773</v>
      </c>
      <c r="I806" s="44" t="s">
        <v>667</v>
      </c>
      <c r="J806" s="1">
        <v>1</v>
      </c>
      <c r="K806" s="1">
        <v>0.51</v>
      </c>
      <c r="L806" s="47">
        <v>0.1</v>
      </c>
      <c r="M806" s="1"/>
      <c r="N806" s="43" t="s">
        <v>774</v>
      </c>
      <c r="O806" s="45" t="s">
        <v>775</v>
      </c>
      <c r="P806" s="48" t="s">
        <v>776</v>
      </c>
      <c r="Q806" s="45" t="str">
        <f>VLOOKUP(P806,'[1]PLAN DE ACCION 2017'!$Q$18:$R$1102,2,0)</f>
        <v>PREVALENCIA DE LA DESNUTRICIÓN AGUDA DISMINUIDA A 3.2 % EN MENORES DE 5 AÑOS.</v>
      </c>
      <c r="R806" s="49">
        <v>233514000</v>
      </c>
      <c r="S806" s="45" t="s">
        <v>2868</v>
      </c>
      <c r="T806" s="50" t="s">
        <v>3021</v>
      </c>
      <c r="U806" s="51">
        <v>54</v>
      </c>
      <c r="V806" s="52">
        <v>43101</v>
      </c>
      <c r="W806" s="53">
        <v>12</v>
      </c>
      <c r="X806" s="43" t="s">
        <v>2970</v>
      </c>
      <c r="Y806" s="31">
        <f t="shared" si="12"/>
        <v>126000000</v>
      </c>
      <c r="Z806" s="31">
        <v>126000000</v>
      </c>
      <c r="AA806" s="31">
        <v>0</v>
      </c>
      <c r="AB806" s="54">
        <v>0</v>
      </c>
    </row>
    <row r="807" spans="1:28" s="30" customFormat="1" ht="40.799999999999997" hidden="1" x14ac:dyDescent="0.25">
      <c r="A807" s="43" t="s">
        <v>73</v>
      </c>
      <c r="B807" s="44" t="s">
        <v>84</v>
      </c>
      <c r="C807" s="45" t="s">
        <v>85</v>
      </c>
      <c r="D807" s="45" t="s">
        <v>527</v>
      </c>
      <c r="E807" s="45" t="s">
        <v>528</v>
      </c>
      <c r="F807" s="44">
        <v>243</v>
      </c>
      <c r="G807" s="46" t="s">
        <v>772</v>
      </c>
      <c r="H807" s="45" t="s">
        <v>773</v>
      </c>
      <c r="I807" s="44" t="s">
        <v>667</v>
      </c>
      <c r="J807" s="1">
        <v>1</v>
      </c>
      <c r="K807" s="1">
        <v>0.51</v>
      </c>
      <c r="L807" s="47">
        <v>0.1</v>
      </c>
      <c r="M807" s="1"/>
      <c r="N807" s="43" t="s">
        <v>774</v>
      </c>
      <c r="O807" s="45" t="s">
        <v>775</v>
      </c>
      <c r="P807" s="48" t="s">
        <v>776</v>
      </c>
      <c r="Q807" s="45" t="str">
        <f>VLOOKUP(P807,'[1]PLAN DE ACCION 2017'!$Q$18:$R$1102,2,0)</f>
        <v>PREVALENCIA DE LA DESNUTRICIÓN AGUDA DISMINUIDA A 3.2 % EN MENORES DE 5 AÑOS.</v>
      </c>
      <c r="R807" s="49">
        <v>233514000</v>
      </c>
      <c r="S807" s="45" t="s">
        <v>2867</v>
      </c>
      <c r="T807" s="50" t="s">
        <v>3021</v>
      </c>
      <c r="U807" s="51">
        <v>116</v>
      </c>
      <c r="V807" s="52">
        <v>43101</v>
      </c>
      <c r="W807" s="53">
        <v>12</v>
      </c>
      <c r="X807" s="43" t="s">
        <v>2970</v>
      </c>
      <c r="Y807" s="31">
        <f t="shared" si="12"/>
        <v>9074000</v>
      </c>
      <c r="Z807" s="31">
        <v>9074000</v>
      </c>
      <c r="AA807" s="31">
        <v>0</v>
      </c>
      <c r="AB807" s="54">
        <v>0</v>
      </c>
    </row>
    <row r="808" spans="1:28" s="30" customFormat="1" ht="30.6" hidden="1" x14ac:dyDescent="0.25">
      <c r="A808" s="43" t="s">
        <v>73</v>
      </c>
      <c r="B808" s="44" t="s">
        <v>84</v>
      </c>
      <c r="C808" s="45" t="s">
        <v>85</v>
      </c>
      <c r="D808" s="45" t="s">
        <v>527</v>
      </c>
      <c r="E808" s="45" t="s">
        <v>528</v>
      </c>
      <c r="F808" s="44">
        <v>243</v>
      </c>
      <c r="G808" s="46" t="s">
        <v>772</v>
      </c>
      <c r="H808" s="45" t="s">
        <v>773</v>
      </c>
      <c r="I808" s="44" t="s">
        <v>667</v>
      </c>
      <c r="J808" s="1">
        <v>1</v>
      </c>
      <c r="K808" s="1">
        <v>0.51</v>
      </c>
      <c r="L808" s="47">
        <v>0.1</v>
      </c>
      <c r="M808" s="1"/>
      <c r="N808" s="43" t="s">
        <v>774</v>
      </c>
      <c r="O808" s="45" t="s">
        <v>775</v>
      </c>
      <c r="P808" s="48" t="s">
        <v>776</v>
      </c>
      <c r="Q808" s="45" t="str">
        <f>VLOOKUP(P808,'[1]PLAN DE ACCION 2017'!$Q$18:$R$1102,2,0)</f>
        <v>PREVALENCIA DE LA DESNUTRICIÓN AGUDA DISMINUIDA A 3.2 % EN MENORES DE 5 AÑOS.</v>
      </c>
      <c r="R808" s="49">
        <v>233514000</v>
      </c>
      <c r="S808" s="45" t="s">
        <v>2870</v>
      </c>
      <c r="T808" s="50" t="s">
        <v>3021</v>
      </c>
      <c r="U808" s="51">
        <v>15</v>
      </c>
      <c r="V808" s="52">
        <v>43101</v>
      </c>
      <c r="W808" s="53">
        <v>12</v>
      </c>
      <c r="X808" s="43" t="s">
        <v>2970</v>
      </c>
      <c r="Y808" s="31">
        <f t="shared" si="12"/>
        <v>49220000</v>
      </c>
      <c r="Z808" s="31">
        <v>49220000</v>
      </c>
      <c r="AA808" s="31">
        <v>0</v>
      </c>
      <c r="AB808" s="54">
        <v>0</v>
      </c>
    </row>
    <row r="809" spans="1:28" s="30" customFormat="1" ht="30.6" hidden="1" x14ac:dyDescent="0.25">
      <c r="A809" s="43" t="s">
        <v>73</v>
      </c>
      <c r="B809" s="44" t="s">
        <v>84</v>
      </c>
      <c r="C809" s="45" t="s">
        <v>85</v>
      </c>
      <c r="D809" s="45" t="s">
        <v>527</v>
      </c>
      <c r="E809" s="45" t="s">
        <v>528</v>
      </c>
      <c r="F809" s="44">
        <v>243</v>
      </c>
      <c r="G809" s="46" t="s">
        <v>772</v>
      </c>
      <c r="H809" s="45" t="s">
        <v>773</v>
      </c>
      <c r="I809" s="44" t="s">
        <v>667</v>
      </c>
      <c r="J809" s="1">
        <v>1</v>
      </c>
      <c r="K809" s="1">
        <v>0.51</v>
      </c>
      <c r="L809" s="47">
        <v>0.1</v>
      </c>
      <c r="M809" s="1"/>
      <c r="N809" s="43" t="s">
        <v>774</v>
      </c>
      <c r="O809" s="45" t="s">
        <v>775</v>
      </c>
      <c r="P809" s="48" t="s">
        <v>776</v>
      </c>
      <c r="Q809" s="45" t="str">
        <f>VLOOKUP(P809,'[1]PLAN DE ACCION 2017'!$Q$18:$R$1102,2,0)</f>
        <v>PREVALENCIA DE LA DESNUTRICIÓN AGUDA DISMINUIDA A 3.2 % EN MENORES DE 5 AÑOS.</v>
      </c>
      <c r="R809" s="49">
        <v>233514000</v>
      </c>
      <c r="S809" s="45" t="s">
        <v>2869</v>
      </c>
      <c r="T809" s="50" t="s">
        <v>3021</v>
      </c>
      <c r="U809" s="51">
        <v>54</v>
      </c>
      <c r="V809" s="52">
        <v>43101</v>
      </c>
      <c r="W809" s="53">
        <v>12</v>
      </c>
      <c r="X809" s="43" t="s">
        <v>2970</v>
      </c>
      <c r="Y809" s="31">
        <f t="shared" si="12"/>
        <v>49220000</v>
      </c>
      <c r="Z809" s="31">
        <v>49220000</v>
      </c>
      <c r="AA809" s="31">
        <v>0</v>
      </c>
      <c r="AB809" s="54">
        <v>0</v>
      </c>
    </row>
    <row r="810" spans="1:28" s="30" customFormat="1" ht="51" hidden="1" x14ac:dyDescent="0.25">
      <c r="A810" s="43" t="s">
        <v>73</v>
      </c>
      <c r="B810" s="44" t="s">
        <v>84</v>
      </c>
      <c r="C810" s="45" t="s">
        <v>85</v>
      </c>
      <c r="D810" s="45" t="s">
        <v>527</v>
      </c>
      <c r="E810" s="45" t="s">
        <v>528</v>
      </c>
      <c r="F810" s="44">
        <v>243</v>
      </c>
      <c r="G810" s="46" t="s">
        <v>772</v>
      </c>
      <c r="H810" s="45" t="s">
        <v>773</v>
      </c>
      <c r="I810" s="44" t="s">
        <v>667</v>
      </c>
      <c r="J810" s="1">
        <v>1</v>
      </c>
      <c r="K810" s="1">
        <v>0.51</v>
      </c>
      <c r="L810" s="47">
        <v>0.1</v>
      </c>
      <c r="M810" s="1"/>
      <c r="N810" s="43" t="s">
        <v>774</v>
      </c>
      <c r="O810" s="45" t="s">
        <v>775</v>
      </c>
      <c r="P810" s="48" t="s">
        <v>777</v>
      </c>
      <c r="Q810" s="45" t="str">
        <f>VLOOKUP(P810,'[1]PLAN DE ACCION 2017'!$Q$18:$R$1102,2,0)</f>
        <v>MEDIANA DE DURACION DE LACTANCIA MATERNA EXCLUSIVA INCREMENTADA EN 3,6 MESES</v>
      </c>
      <c r="R810" s="49">
        <v>179757000</v>
      </c>
      <c r="S810" s="45" t="s">
        <v>2871</v>
      </c>
      <c r="T810" s="50" t="s">
        <v>3021</v>
      </c>
      <c r="U810" s="51">
        <v>1</v>
      </c>
      <c r="V810" s="52">
        <v>43282</v>
      </c>
      <c r="W810" s="53">
        <v>3</v>
      </c>
      <c r="X810" s="43" t="s">
        <v>2970</v>
      </c>
      <c r="Y810" s="31">
        <f t="shared" si="12"/>
        <v>85000000</v>
      </c>
      <c r="Z810" s="31">
        <v>85000000</v>
      </c>
      <c r="AA810" s="31">
        <v>0</v>
      </c>
      <c r="AB810" s="54">
        <v>0</v>
      </c>
    </row>
    <row r="811" spans="1:28" s="30" customFormat="1" ht="40.799999999999997" hidden="1" x14ac:dyDescent="0.25">
      <c r="A811" s="43" t="s">
        <v>73</v>
      </c>
      <c r="B811" s="44" t="s">
        <v>84</v>
      </c>
      <c r="C811" s="45" t="s">
        <v>85</v>
      </c>
      <c r="D811" s="45" t="s">
        <v>527</v>
      </c>
      <c r="E811" s="45" t="s">
        <v>528</v>
      </c>
      <c r="F811" s="44">
        <v>243</v>
      </c>
      <c r="G811" s="46" t="s">
        <v>772</v>
      </c>
      <c r="H811" s="45" t="s">
        <v>773</v>
      </c>
      <c r="I811" s="44" t="s">
        <v>667</v>
      </c>
      <c r="J811" s="1">
        <v>1</v>
      </c>
      <c r="K811" s="1">
        <v>0.51</v>
      </c>
      <c r="L811" s="47">
        <v>0.1</v>
      </c>
      <c r="M811" s="1"/>
      <c r="N811" s="43" t="s">
        <v>774</v>
      </c>
      <c r="O811" s="45" t="s">
        <v>775</v>
      </c>
      <c r="P811" s="48" t="s">
        <v>777</v>
      </c>
      <c r="Q811" s="45" t="str">
        <f>VLOOKUP(P811,'[1]PLAN DE ACCION 2017'!$Q$18:$R$1102,2,0)</f>
        <v>MEDIANA DE DURACION DE LACTANCIA MATERNA EXCLUSIVA INCREMENTADA EN 3,6 MESES</v>
      </c>
      <c r="R811" s="49">
        <v>179757000</v>
      </c>
      <c r="S811" s="45" t="s">
        <v>2873</v>
      </c>
      <c r="T811" s="50" t="s">
        <v>3021</v>
      </c>
      <c r="U811" s="51">
        <v>54</v>
      </c>
      <c r="V811" s="52">
        <v>43101</v>
      </c>
      <c r="W811" s="53">
        <v>12</v>
      </c>
      <c r="X811" s="43" t="s">
        <v>2970</v>
      </c>
      <c r="Y811" s="31">
        <f t="shared" si="12"/>
        <v>53757000</v>
      </c>
      <c r="Z811" s="31">
        <v>53757000</v>
      </c>
      <c r="AA811" s="31">
        <v>0</v>
      </c>
      <c r="AB811" s="54">
        <v>0</v>
      </c>
    </row>
    <row r="812" spans="1:28" s="30" customFormat="1" ht="30.6" hidden="1" x14ac:dyDescent="0.25">
      <c r="A812" s="43" t="s">
        <v>73</v>
      </c>
      <c r="B812" s="44" t="s">
        <v>84</v>
      </c>
      <c r="C812" s="45" t="s">
        <v>85</v>
      </c>
      <c r="D812" s="45" t="s">
        <v>527</v>
      </c>
      <c r="E812" s="45" t="s">
        <v>528</v>
      </c>
      <c r="F812" s="44">
        <v>243</v>
      </c>
      <c r="G812" s="46" t="s">
        <v>772</v>
      </c>
      <c r="H812" s="45" t="s">
        <v>773</v>
      </c>
      <c r="I812" s="44" t="s">
        <v>667</v>
      </c>
      <c r="J812" s="1">
        <v>1</v>
      </c>
      <c r="K812" s="1">
        <v>0.51</v>
      </c>
      <c r="L812" s="47">
        <v>0.1</v>
      </c>
      <c r="M812" s="1"/>
      <c r="N812" s="43" t="s">
        <v>774</v>
      </c>
      <c r="O812" s="45" t="s">
        <v>775</v>
      </c>
      <c r="P812" s="48" t="s">
        <v>777</v>
      </c>
      <c r="Q812" s="45" t="str">
        <f>VLOOKUP(P812,'[1]PLAN DE ACCION 2017'!$Q$18:$R$1102,2,0)</f>
        <v>MEDIANA DE DURACION DE LACTANCIA MATERNA EXCLUSIVA INCREMENTADA EN 3,6 MESES</v>
      </c>
      <c r="R812" s="49">
        <v>179757000</v>
      </c>
      <c r="S812" s="45" t="s">
        <v>2872</v>
      </c>
      <c r="T812" s="50" t="s">
        <v>2979</v>
      </c>
      <c r="U812" s="51">
        <v>3</v>
      </c>
      <c r="V812" s="52">
        <v>43282</v>
      </c>
      <c r="W812" s="53">
        <v>3</v>
      </c>
      <c r="X812" s="43" t="s">
        <v>2970</v>
      </c>
      <c r="Y812" s="31">
        <f t="shared" si="12"/>
        <v>41000000</v>
      </c>
      <c r="Z812" s="31">
        <v>41000000</v>
      </c>
      <c r="AA812" s="31">
        <v>0</v>
      </c>
      <c r="AB812" s="54">
        <v>0</v>
      </c>
    </row>
    <row r="813" spans="1:28" s="30" customFormat="1" ht="61.2" hidden="1" x14ac:dyDescent="0.25">
      <c r="A813" s="43" t="s">
        <v>73</v>
      </c>
      <c r="B813" s="44" t="s">
        <v>84</v>
      </c>
      <c r="C813" s="45" t="s">
        <v>85</v>
      </c>
      <c r="D813" s="45" t="s">
        <v>107</v>
      </c>
      <c r="E813" s="45" t="s">
        <v>789</v>
      </c>
      <c r="F813" s="44">
        <v>246</v>
      </c>
      <c r="G813" s="46" t="s">
        <v>790</v>
      </c>
      <c r="H813" s="45" t="s">
        <v>791</v>
      </c>
      <c r="I813" s="44" t="s">
        <v>90</v>
      </c>
      <c r="J813" s="1">
        <v>75</v>
      </c>
      <c r="K813" s="1">
        <v>35</v>
      </c>
      <c r="L813" s="47">
        <v>20</v>
      </c>
      <c r="M813" s="1"/>
      <c r="N813" s="43" t="s">
        <v>662</v>
      </c>
      <c r="O813" s="45" t="s">
        <v>663</v>
      </c>
      <c r="P813" s="48" t="s">
        <v>792</v>
      </c>
      <c r="Q813" s="45" t="str">
        <f>VLOOKUP(P813,'[1]PLAN DE ACCION 2017'!$Q$18:$R$1102,2,0)</f>
        <v>INSTITUCIONES EDUCATIVAS CON PROGRAMAS DE PROMOCION Y PREVENCION IMPLEMENTADOS</v>
      </c>
      <c r="R813" s="49">
        <v>199628000</v>
      </c>
      <c r="S813" s="45" t="s">
        <v>2902</v>
      </c>
      <c r="T813" s="50" t="s">
        <v>2979</v>
      </c>
      <c r="U813" s="51">
        <v>20</v>
      </c>
      <c r="V813" s="52">
        <v>43101</v>
      </c>
      <c r="W813" s="53">
        <v>12</v>
      </c>
      <c r="X813" s="43" t="s">
        <v>2970</v>
      </c>
      <c r="Y813" s="31">
        <f t="shared" si="12"/>
        <v>154000000</v>
      </c>
      <c r="Z813" s="31">
        <v>154000000</v>
      </c>
      <c r="AA813" s="31">
        <v>0</v>
      </c>
      <c r="AB813" s="54">
        <v>0</v>
      </c>
    </row>
    <row r="814" spans="1:28" s="30" customFormat="1" ht="61.2" hidden="1" x14ac:dyDescent="0.25">
      <c r="A814" s="43" t="s">
        <v>73</v>
      </c>
      <c r="B814" s="44" t="s">
        <v>84</v>
      </c>
      <c r="C814" s="45" t="s">
        <v>85</v>
      </c>
      <c r="D814" s="45" t="s">
        <v>107</v>
      </c>
      <c r="E814" s="45" t="s">
        <v>789</v>
      </c>
      <c r="F814" s="44">
        <v>246</v>
      </c>
      <c r="G814" s="46" t="s">
        <v>790</v>
      </c>
      <c r="H814" s="45" t="s">
        <v>791</v>
      </c>
      <c r="I814" s="44" t="s">
        <v>90</v>
      </c>
      <c r="J814" s="1">
        <v>75</v>
      </c>
      <c r="K814" s="1">
        <v>35</v>
      </c>
      <c r="L814" s="47">
        <v>20</v>
      </c>
      <c r="M814" s="1"/>
      <c r="N814" s="43" t="s">
        <v>662</v>
      </c>
      <c r="O814" s="45" t="s">
        <v>663</v>
      </c>
      <c r="P814" s="48" t="s">
        <v>792</v>
      </c>
      <c r="Q814" s="45" t="str">
        <f>VLOOKUP(P814,'[1]PLAN DE ACCION 2017'!$Q$18:$R$1102,2,0)</f>
        <v>INSTITUCIONES EDUCATIVAS CON PROGRAMAS DE PROMOCION Y PREVENCION IMPLEMENTADOS</v>
      </c>
      <c r="R814" s="49">
        <v>199628000</v>
      </c>
      <c r="S814" s="45" t="s">
        <v>2901</v>
      </c>
      <c r="T814" s="50" t="s">
        <v>2979</v>
      </c>
      <c r="U814" s="51">
        <v>20</v>
      </c>
      <c r="V814" s="52">
        <v>43101</v>
      </c>
      <c r="W814" s="53">
        <v>12</v>
      </c>
      <c r="X814" s="43" t="s">
        <v>2970</v>
      </c>
      <c r="Y814" s="31">
        <f t="shared" si="12"/>
        <v>45628000</v>
      </c>
      <c r="Z814" s="31">
        <v>45628000</v>
      </c>
      <c r="AA814" s="31">
        <v>0</v>
      </c>
      <c r="AB814" s="54">
        <v>0</v>
      </c>
    </row>
    <row r="815" spans="1:28" s="30" customFormat="1" ht="61.2" hidden="1" x14ac:dyDescent="0.25">
      <c r="A815" s="43" t="s">
        <v>73</v>
      </c>
      <c r="B815" s="44" t="s">
        <v>84</v>
      </c>
      <c r="C815" s="45" t="s">
        <v>85</v>
      </c>
      <c r="D815" s="45" t="s">
        <v>107</v>
      </c>
      <c r="E815" s="45" t="s">
        <v>789</v>
      </c>
      <c r="F815" s="44">
        <v>246</v>
      </c>
      <c r="G815" s="46" t="s">
        <v>790</v>
      </c>
      <c r="H815" s="45" t="s">
        <v>791</v>
      </c>
      <c r="I815" s="44" t="s">
        <v>90</v>
      </c>
      <c r="J815" s="1">
        <v>75</v>
      </c>
      <c r="K815" s="1">
        <v>35</v>
      </c>
      <c r="L815" s="47">
        <v>20</v>
      </c>
      <c r="M815" s="1"/>
      <c r="N815" s="43" t="s">
        <v>662</v>
      </c>
      <c r="O815" s="45" t="s">
        <v>663</v>
      </c>
      <c r="P815" s="48" t="s">
        <v>793</v>
      </c>
      <c r="Q815" s="45" t="str">
        <f>VLOOKUP(P815,'[1]PLAN DE ACCION 2017'!$Q$18:$R$1102,2,0)</f>
        <v>PADRES, CUIDADORES Y PRIMERA INFANCIA REEDUCADOS EN SALUD ORAL.</v>
      </c>
      <c r="R815" s="49">
        <v>503060000</v>
      </c>
      <c r="S815" s="45" t="s">
        <v>2904</v>
      </c>
      <c r="T815" s="50" t="s">
        <v>2979</v>
      </c>
      <c r="U815" s="51">
        <v>20</v>
      </c>
      <c r="V815" s="52">
        <v>43101</v>
      </c>
      <c r="W815" s="53">
        <v>12</v>
      </c>
      <c r="X815" s="43" t="s">
        <v>2970</v>
      </c>
      <c r="Y815" s="31">
        <f t="shared" si="12"/>
        <v>265000000</v>
      </c>
      <c r="Z815" s="31">
        <v>265000000</v>
      </c>
      <c r="AA815" s="31">
        <v>0</v>
      </c>
      <c r="AB815" s="54">
        <v>0</v>
      </c>
    </row>
    <row r="816" spans="1:28" s="30" customFormat="1" ht="61.2" hidden="1" x14ac:dyDescent="0.25">
      <c r="A816" s="43" t="s">
        <v>73</v>
      </c>
      <c r="B816" s="44" t="s">
        <v>84</v>
      </c>
      <c r="C816" s="45" t="s">
        <v>85</v>
      </c>
      <c r="D816" s="45" t="s">
        <v>107</v>
      </c>
      <c r="E816" s="45" t="s">
        <v>789</v>
      </c>
      <c r="F816" s="44">
        <v>246</v>
      </c>
      <c r="G816" s="46" t="s">
        <v>790</v>
      </c>
      <c r="H816" s="45" t="s">
        <v>791</v>
      </c>
      <c r="I816" s="44" t="s">
        <v>90</v>
      </c>
      <c r="J816" s="1">
        <v>75</v>
      </c>
      <c r="K816" s="1">
        <v>35</v>
      </c>
      <c r="L816" s="47">
        <v>20</v>
      </c>
      <c r="M816" s="1"/>
      <c r="N816" s="43" t="s">
        <v>662</v>
      </c>
      <c r="O816" s="45" t="s">
        <v>663</v>
      </c>
      <c r="P816" s="48" t="s">
        <v>793</v>
      </c>
      <c r="Q816" s="45" t="str">
        <f>VLOOKUP(P816,'[1]PLAN DE ACCION 2017'!$Q$18:$R$1102,2,0)</f>
        <v>PADRES, CUIDADORES Y PRIMERA INFANCIA REEDUCADOS EN SALUD ORAL.</v>
      </c>
      <c r="R816" s="49">
        <v>503060000</v>
      </c>
      <c r="S816" s="45" t="s">
        <v>2903</v>
      </c>
      <c r="T816" s="50" t="s">
        <v>2979</v>
      </c>
      <c r="U816" s="51">
        <v>468</v>
      </c>
      <c r="V816" s="52">
        <v>43101</v>
      </c>
      <c r="W816" s="53">
        <v>12</v>
      </c>
      <c r="X816" s="43" t="s">
        <v>2970</v>
      </c>
      <c r="Y816" s="31">
        <f t="shared" si="12"/>
        <v>238060000</v>
      </c>
      <c r="Z816" s="31">
        <v>238060000</v>
      </c>
      <c r="AA816" s="31">
        <v>0</v>
      </c>
      <c r="AB816" s="54">
        <v>0</v>
      </c>
    </row>
    <row r="817" spans="1:28" s="30" customFormat="1" ht="61.2" hidden="1" x14ac:dyDescent="0.25">
      <c r="A817" s="43" t="s">
        <v>73</v>
      </c>
      <c r="B817" s="44" t="s">
        <v>84</v>
      </c>
      <c r="C817" s="45" t="s">
        <v>85</v>
      </c>
      <c r="D817" s="45" t="s">
        <v>94</v>
      </c>
      <c r="E817" s="45" t="s">
        <v>95</v>
      </c>
      <c r="F817" s="44">
        <v>261</v>
      </c>
      <c r="G817" s="46" t="s">
        <v>651</v>
      </c>
      <c r="H817" s="45" t="s">
        <v>652</v>
      </c>
      <c r="I817" s="44" t="s">
        <v>90</v>
      </c>
      <c r="J817" s="1">
        <v>10</v>
      </c>
      <c r="K817" s="1">
        <v>6</v>
      </c>
      <c r="L817" s="47">
        <v>3</v>
      </c>
      <c r="M817" s="1"/>
      <c r="N817" s="43" t="s">
        <v>653</v>
      </c>
      <c r="O817" s="45" t="s">
        <v>654</v>
      </c>
      <c r="P817" s="48" t="s">
        <v>655</v>
      </c>
      <c r="Q817" s="45" t="str">
        <f>VLOOKUP(P817,'[1]PLAN DE ACCION 2017'!$Q$18:$R$1102,2,0)</f>
        <v>Grupos semilleros de adolescentes referentes de prevención en SSR conformados</v>
      </c>
      <c r="R817" s="49">
        <v>100000000</v>
      </c>
      <c r="S817" s="45" t="s">
        <v>2885</v>
      </c>
      <c r="T817" s="50" t="s">
        <v>3021</v>
      </c>
      <c r="U817" s="51">
        <v>3</v>
      </c>
      <c r="V817" s="52">
        <v>43282</v>
      </c>
      <c r="W817" s="53">
        <v>6</v>
      </c>
      <c r="X817" s="43" t="s">
        <v>2970</v>
      </c>
      <c r="Y817" s="31">
        <f t="shared" si="12"/>
        <v>100000000</v>
      </c>
      <c r="Z817" s="31">
        <v>100000000</v>
      </c>
      <c r="AA817" s="31">
        <v>0</v>
      </c>
      <c r="AB817" s="54">
        <v>0</v>
      </c>
    </row>
    <row r="818" spans="1:28" s="30" customFormat="1" ht="51" hidden="1" x14ac:dyDescent="0.25">
      <c r="A818" s="43" t="s">
        <v>73</v>
      </c>
      <c r="B818" s="44" t="s">
        <v>84</v>
      </c>
      <c r="C818" s="45" t="s">
        <v>85</v>
      </c>
      <c r="D818" s="45" t="s">
        <v>94</v>
      </c>
      <c r="E818" s="45" t="s">
        <v>656</v>
      </c>
      <c r="F818" s="44">
        <v>263</v>
      </c>
      <c r="G818" s="46" t="s">
        <v>657</v>
      </c>
      <c r="H818" s="45" t="s">
        <v>658</v>
      </c>
      <c r="I818" s="44" t="s">
        <v>146</v>
      </c>
      <c r="J818" s="1">
        <v>100</v>
      </c>
      <c r="K818" s="1">
        <v>70</v>
      </c>
      <c r="L818" s="47">
        <v>0</v>
      </c>
      <c r="M818" s="1"/>
      <c r="N818" s="43" t="s">
        <v>653</v>
      </c>
      <c r="O818" s="45" t="s">
        <v>654</v>
      </c>
      <c r="P818" s="48" t="s">
        <v>659</v>
      </c>
      <c r="Q818" s="45" t="str">
        <f>VLOOKUP(P818,'[1]PLAN DE ACCION 2017'!$Q$18:$R$1102,2,0)</f>
        <v>Ruta activa de respuesta intersectorial a caso de violencia sexual y embarazo adolescente dectectados</v>
      </c>
      <c r="R818" s="49">
        <v>210000000</v>
      </c>
      <c r="S818" s="45" t="s">
        <v>2887</v>
      </c>
      <c r="T818" s="50" t="s">
        <v>3021</v>
      </c>
      <c r="U818" s="51">
        <v>116</v>
      </c>
      <c r="V818" s="52">
        <v>43101</v>
      </c>
      <c r="W818" s="53">
        <v>12</v>
      </c>
      <c r="X818" s="43" t="s">
        <v>2970</v>
      </c>
      <c r="Y818" s="31">
        <f t="shared" si="12"/>
        <v>105000000</v>
      </c>
      <c r="Z818" s="31">
        <v>105000000</v>
      </c>
      <c r="AA818" s="31">
        <v>0</v>
      </c>
      <c r="AB818" s="54">
        <v>0</v>
      </c>
    </row>
    <row r="819" spans="1:28" s="30" customFormat="1" ht="51" hidden="1" x14ac:dyDescent="0.25">
      <c r="A819" s="43" t="s">
        <v>73</v>
      </c>
      <c r="B819" s="44" t="s">
        <v>84</v>
      </c>
      <c r="C819" s="45" t="s">
        <v>85</v>
      </c>
      <c r="D819" s="45" t="s">
        <v>94</v>
      </c>
      <c r="E819" s="45" t="s">
        <v>656</v>
      </c>
      <c r="F819" s="44">
        <v>263</v>
      </c>
      <c r="G819" s="46" t="s">
        <v>657</v>
      </c>
      <c r="H819" s="45" t="s">
        <v>658</v>
      </c>
      <c r="I819" s="44" t="s">
        <v>146</v>
      </c>
      <c r="J819" s="1">
        <v>100</v>
      </c>
      <c r="K819" s="1">
        <v>70</v>
      </c>
      <c r="L819" s="47">
        <v>0</v>
      </c>
      <c r="M819" s="1"/>
      <c r="N819" s="43" t="s">
        <v>653</v>
      </c>
      <c r="O819" s="45" t="s">
        <v>654</v>
      </c>
      <c r="P819" s="48" t="s">
        <v>659</v>
      </c>
      <c r="Q819" s="45" t="str">
        <f>VLOOKUP(P819,'[1]PLAN DE ACCION 2017'!$Q$18:$R$1102,2,0)</f>
        <v>Ruta activa de respuesta intersectorial a caso de violencia sexual y embarazo adolescente dectectados</v>
      </c>
      <c r="R819" s="49">
        <v>210000000</v>
      </c>
      <c r="S819" s="45" t="s">
        <v>2886</v>
      </c>
      <c r="T819" s="50" t="s">
        <v>3021</v>
      </c>
      <c r="U819" s="51">
        <v>116</v>
      </c>
      <c r="V819" s="52">
        <v>43101</v>
      </c>
      <c r="W819" s="53">
        <v>12</v>
      </c>
      <c r="X819" s="43" t="s">
        <v>2970</v>
      </c>
      <c r="Y819" s="31">
        <f t="shared" si="12"/>
        <v>105000000</v>
      </c>
      <c r="Z819" s="31">
        <v>105000000</v>
      </c>
      <c r="AA819" s="31">
        <v>0</v>
      </c>
      <c r="AB819" s="54">
        <v>0</v>
      </c>
    </row>
    <row r="820" spans="1:28" s="30" customFormat="1" ht="61.2" hidden="1" x14ac:dyDescent="0.25">
      <c r="A820" s="43" t="s">
        <v>73</v>
      </c>
      <c r="B820" s="44" t="s">
        <v>84</v>
      </c>
      <c r="C820" s="45" t="s">
        <v>85</v>
      </c>
      <c r="D820" s="45" t="s">
        <v>86</v>
      </c>
      <c r="E820" s="45" t="s">
        <v>756</v>
      </c>
      <c r="F820" s="44">
        <v>264</v>
      </c>
      <c r="G820" s="46" t="s">
        <v>757</v>
      </c>
      <c r="H820" s="45" t="s">
        <v>758</v>
      </c>
      <c r="I820" s="44" t="s">
        <v>90</v>
      </c>
      <c r="J820" s="1">
        <v>4</v>
      </c>
      <c r="K820" s="1">
        <v>2</v>
      </c>
      <c r="L820" s="47">
        <v>1</v>
      </c>
      <c r="M820" s="1"/>
      <c r="N820" s="43" t="s">
        <v>653</v>
      </c>
      <c r="O820" s="45" t="s">
        <v>654</v>
      </c>
      <c r="P820" s="48" t="s">
        <v>759</v>
      </c>
      <c r="Q820" s="45" t="str">
        <f>VLOOKUP(P820,'[1]PLAN DE ACCION 2017'!$Q$18:$R$1102,2,0)</f>
        <v>SERVICIOS AMIGABLES EN ESPACIOS EDUCATIVOS IMPLEMENTADOS.</v>
      </c>
      <c r="R820" s="49">
        <v>560000000</v>
      </c>
      <c r="S820" s="45" t="s">
        <v>2888</v>
      </c>
      <c r="T820" s="50" t="s">
        <v>3021</v>
      </c>
      <c r="U820" s="51">
        <v>20</v>
      </c>
      <c r="V820" s="52">
        <v>43282</v>
      </c>
      <c r="W820" s="53">
        <v>3</v>
      </c>
      <c r="X820" s="43" t="s">
        <v>2970</v>
      </c>
      <c r="Y820" s="31">
        <f t="shared" si="12"/>
        <v>400000000</v>
      </c>
      <c r="Z820" s="31">
        <v>400000000</v>
      </c>
      <c r="AA820" s="31">
        <v>0</v>
      </c>
      <c r="AB820" s="54" t="e">
        <v>#N/A</v>
      </c>
    </row>
    <row r="821" spans="1:28" s="30" customFormat="1" ht="61.2" hidden="1" x14ac:dyDescent="0.25">
      <c r="A821" s="43" t="s">
        <v>73</v>
      </c>
      <c r="B821" s="44" t="s">
        <v>84</v>
      </c>
      <c r="C821" s="45" t="s">
        <v>85</v>
      </c>
      <c r="D821" s="45" t="s">
        <v>86</v>
      </c>
      <c r="E821" s="45" t="s">
        <v>756</v>
      </c>
      <c r="F821" s="44">
        <v>264</v>
      </c>
      <c r="G821" s="46" t="s">
        <v>757</v>
      </c>
      <c r="H821" s="45" t="s">
        <v>758</v>
      </c>
      <c r="I821" s="44" t="s">
        <v>90</v>
      </c>
      <c r="J821" s="1">
        <v>4</v>
      </c>
      <c r="K821" s="1">
        <v>2</v>
      </c>
      <c r="L821" s="47">
        <v>1</v>
      </c>
      <c r="M821" s="1"/>
      <c r="N821" s="43" t="s">
        <v>653</v>
      </c>
      <c r="O821" s="45" t="s">
        <v>654</v>
      </c>
      <c r="P821" s="48" t="s">
        <v>759</v>
      </c>
      <c r="Q821" s="45" t="str">
        <f>VLOOKUP(P821,'[1]PLAN DE ACCION 2017'!$Q$18:$R$1102,2,0)</f>
        <v>SERVICIOS AMIGABLES EN ESPACIOS EDUCATIVOS IMPLEMENTADOS.</v>
      </c>
      <c r="R821" s="49">
        <v>560000000</v>
      </c>
      <c r="S821" s="45" t="s">
        <v>2889</v>
      </c>
      <c r="T821" s="50" t="s">
        <v>3021</v>
      </c>
      <c r="U821" s="51">
        <v>3</v>
      </c>
      <c r="V821" s="52">
        <v>43282</v>
      </c>
      <c r="W821" s="53">
        <v>6</v>
      </c>
      <c r="X821" s="43" t="s">
        <v>2970</v>
      </c>
      <c r="Y821" s="31">
        <f t="shared" si="12"/>
        <v>160000000</v>
      </c>
      <c r="Z821" s="31">
        <v>160000000</v>
      </c>
      <c r="AA821" s="31">
        <v>0</v>
      </c>
      <c r="AB821" s="54">
        <v>0</v>
      </c>
    </row>
    <row r="822" spans="1:28" s="30" customFormat="1" ht="51" hidden="1" x14ac:dyDescent="0.25">
      <c r="A822" s="43" t="s">
        <v>73</v>
      </c>
      <c r="B822" s="44" t="s">
        <v>84</v>
      </c>
      <c r="C822" s="45" t="s">
        <v>85</v>
      </c>
      <c r="D822" s="45" t="s">
        <v>456</v>
      </c>
      <c r="E822" s="45" t="s">
        <v>457</v>
      </c>
      <c r="F822" s="44">
        <v>277</v>
      </c>
      <c r="G822" s="46" t="s">
        <v>660</v>
      </c>
      <c r="H822" s="45" t="s">
        <v>661</v>
      </c>
      <c r="I822" s="44" t="s">
        <v>90</v>
      </c>
      <c r="J822" s="1">
        <v>10</v>
      </c>
      <c r="K822" s="1">
        <v>5</v>
      </c>
      <c r="L822" s="47">
        <v>4</v>
      </c>
      <c r="M822" s="1"/>
      <c r="N822" s="43" t="s">
        <v>662</v>
      </c>
      <c r="O822" s="45" t="s">
        <v>663</v>
      </c>
      <c r="P822" s="48" t="s">
        <v>664</v>
      </c>
      <c r="Q822" s="45" t="str">
        <f>VLOOKUP(P822,'[1]PLAN DE ACCION 2017'!$Q$18:$R$1102,2,0)</f>
        <v>POBLACION CON HIPERTENSION Y DIABETES IDENTIFICADA TEMPRANAMENTE.</v>
      </c>
      <c r="R822" s="49">
        <v>508853000</v>
      </c>
      <c r="S822" s="45" t="s">
        <v>2906</v>
      </c>
      <c r="T822" s="50" t="s">
        <v>2979</v>
      </c>
      <c r="U822" s="51">
        <v>132</v>
      </c>
      <c r="V822" s="52">
        <v>43101</v>
      </c>
      <c r="W822" s="53">
        <v>12</v>
      </c>
      <c r="X822" s="43" t="s">
        <v>2970</v>
      </c>
      <c r="Y822" s="31">
        <f t="shared" si="12"/>
        <v>88964000</v>
      </c>
      <c r="Z822" s="31">
        <v>88964000</v>
      </c>
      <c r="AA822" s="31">
        <v>0</v>
      </c>
      <c r="AB822" s="54">
        <v>0</v>
      </c>
    </row>
    <row r="823" spans="1:28" s="30" customFormat="1" ht="51" hidden="1" x14ac:dyDescent="0.25">
      <c r="A823" s="43" t="s">
        <v>73</v>
      </c>
      <c r="B823" s="44" t="s">
        <v>84</v>
      </c>
      <c r="C823" s="45" t="s">
        <v>85</v>
      </c>
      <c r="D823" s="45" t="s">
        <v>456</v>
      </c>
      <c r="E823" s="45" t="s">
        <v>457</v>
      </c>
      <c r="F823" s="44">
        <v>277</v>
      </c>
      <c r="G823" s="46" t="s">
        <v>660</v>
      </c>
      <c r="H823" s="45" t="s">
        <v>661</v>
      </c>
      <c r="I823" s="44" t="s">
        <v>90</v>
      </c>
      <c r="J823" s="1">
        <v>10</v>
      </c>
      <c r="K823" s="1">
        <v>5</v>
      </c>
      <c r="L823" s="47">
        <v>4</v>
      </c>
      <c r="M823" s="1"/>
      <c r="N823" s="43" t="s">
        <v>662</v>
      </c>
      <c r="O823" s="45" t="s">
        <v>663</v>
      </c>
      <c r="P823" s="48" t="s">
        <v>664</v>
      </c>
      <c r="Q823" s="45" t="str">
        <f>VLOOKUP(P823,'[1]PLAN DE ACCION 2017'!$Q$18:$R$1102,2,0)</f>
        <v>POBLACION CON HIPERTENSION Y DIABETES IDENTIFICADA TEMPRANAMENTE.</v>
      </c>
      <c r="R823" s="49">
        <v>508853000</v>
      </c>
      <c r="S823" s="45" t="s">
        <v>2905</v>
      </c>
      <c r="T823" s="50" t="s">
        <v>2979</v>
      </c>
      <c r="U823" s="51">
        <v>13</v>
      </c>
      <c r="V823" s="52">
        <v>43282</v>
      </c>
      <c r="W823" s="53">
        <v>6</v>
      </c>
      <c r="X823" s="43" t="s">
        <v>2970</v>
      </c>
      <c r="Y823" s="31">
        <f t="shared" si="12"/>
        <v>300000000</v>
      </c>
      <c r="Z823" s="31">
        <v>300000000</v>
      </c>
      <c r="AA823" s="31">
        <v>0</v>
      </c>
      <c r="AB823" s="54">
        <v>0</v>
      </c>
    </row>
    <row r="824" spans="1:28" s="30" customFormat="1" ht="51" hidden="1" x14ac:dyDescent="0.25">
      <c r="A824" s="43" t="s">
        <v>73</v>
      </c>
      <c r="B824" s="44" t="s">
        <v>84</v>
      </c>
      <c r="C824" s="45" t="s">
        <v>85</v>
      </c>
      <c r="D824" s="45" t="s">
        <v>456</v>
      </c>
      <c r="E824" s="45" t="s">
        <v>457</v>
      </c>
      <c r="F824" s="44">
        <v>277</v>
      </c>
      <c r="G824" s="46" t="s">
        <v>660</v>
      </c>
      <c r="H824" s="45" t="s">
        <v>661</v>
      </c>
      <c r="I824" s="44" t="s">
        <v>90</v>
      </c>
      <c r="J824" s="1">
        <v>10</v>
      </c>
      <c r="K824" s="1">
        <v>5</v>
      </c>
      <c r="L824" s="47">
        <v>4</v>
      </c>
      <c r="M824" s="1"/>
      <c r="N824" s="43" t="s">
        <v>662</v>
      </c>
      <c r="O824" s="45" t="s">
        <v>663</v>
      </c>
      <c r="P824" s="48" t="s">
        <v>664</v>
      </c>
      <c r="Q824" s="45" t="str">
        <f>VLOOKUP(P824,'[1]PLAN DE ACCION 2017'!$Q$18:$R$1102,2,0)</f>
        <v>POBLACION CON HIPERTENSION Y DIABETES IDENTIFICADA TEMPRANAMENTE.</v>
      </c>
      <c r="R824" s="49">
        <v>508853000</v>
      </c>
      <c r="S824" s="45" t="s">
        <v>2907</v>
      </c>
      <c r="T824" s="50" t="s">
        <v>2979</v>
      </c>
      <c r="U824" s="51">
        <v>132</v>
      </c>
      <c r="V824" s="52">
        <v>43101</v>
      </c>
      <c r="W824" s="53">
        <v>12</v>
      </c>
      <c r="X824" s="43" t="s">
        <v>2970</v>
      </c>
      <c r="Y824" s="31">
        <f t="shared" si="12"/>
        <v>119889000</v>
      </c>
      <c r="Z824" s="31">
        <v>119889000</v>
      </c>
      <c r="AA824" s="31">
        <v>0</v>
      </c>
      <c r="AB824" s="54">
        <v>0</v>
      </c>
    </row>
    <row r="825" spans="1:28" s="30" customFormat="1" ht="40.799999999999997" hidden="1" x14ac:dyDescent="0.25">
      <c r="A825" s="43" t="s">
        <v>73</v>
      </c>
      <c r="B825" s="44" t="s">
        <v>84</v>
      </c>
      <c r="C825" s="45" t="s">
        <v>85</v>
      </c>
      <c r="D825" s="45" t="s">
        <v>456</v>
      </c>
      <c r="E825" s="45" t="s">
        <v>457</v>
      </c>
      <c r="F825" s="44">
        <v>278</v>
      </c>
      <c r="G825" s="46" t="s">
        <v>665</v>
      </c>
      <c r="H825" s="45" t="s">
        <v>666</v>
      </c>
      <c r="I825" s="44" t="s">
        <v>667</v>
      </c>
      <c r="J825" s="1">
        <v>2</v>
      </c>
      <c r="K825" s="1">
        <v>0.66</v>
      </c>
      <c r="L825" s="47">
        <v>0.67</v>
      </c>
      <c r="M825" s="1"/>
      <c r="N825" s="43" t="s">
        <v>662</v>
      </c>
      <c r="O825" s="45" t="s">
        <v>663</v>
      </c>
      <c r="P825" s="48" t="s">
        <v>668</v>
      </c>
      <c r="Q825" s="45" t="str">
        <f>VLOOKUP(P825,'[1]PLAN DE ACCION 2017'!$Q$18:$R$1102,2,0)</f>
        <v>PRUEBAS DE TAMIZACION PARA CÁNCER DE MAMA INCREMENTADAS</v>
      </c>
      <c r="R825" s="49">
        <v>170214000</v>
      </c>
      <c r="S825" s="45" t="s">
        <v>2908</v>
      </c>
      <c r="T825" s="50" t="s">
        <v>2979</v>
      </c>
      <c r="U825" s="51">
        <v>116</v>
      </c>
      <c r="V825" s="52">
        <v>43101</v>
      </c>
      <c r="W825" s="53">
        <v>12</v>
      </c>
      <c r="X825" s="43" t="s">
        <v>2970</v>
      </c>
      <c r="Y825" s="31">
        <f t="shared" si="12"/>
        <v>170214000</v>
      </c>
      <c r="Z825" s="31">
        <v>170214000</v>
      </c>
      <c r="AA825" s="31">
        <v>0</v>
      </c>
      <c r="AB825" s="54">
        <v>0</v>
      </c>
    </row>
    <row r="826" spans="1:28" s="30" customFormat="1" ht="40.799999999999997" hidden="1" x14ac:dyDescent="0.25">
      <c r="A826" s="43" t="s">
        <v>73</v>
      </c>
      <c r="B826" s="44" t="s">
        <v>84</v>
      </c>
      <c r="C826" s="45" t="s">
        <v>85</v>
      </c>
      <c r="D826" s="45" t="s">
        <v>456</v>
      </c>
      <c r="E826" s="45" t="s">
        <v>457</v>
      </c>
      <c r="F826" s="44">
        <v>278</v>
      </c>
      <c r="G826" s="46" t="s">
        <v>665</v>
      </c>
      <c r="H826" s="45" t="s">
        <v>666</v>
      </c>
      <c r="I826" s="44" t="s">
        <v>667</v>
      </c>
      <c r="J826" s="1">
        <v>2</v>
      </c>
      <c r="K826" s="1">
        <v>0.66</v>
      </c>
      <c r="L826" s="47">
        <v>0.67</v>
      </c>
      <c r="M826" s="1"/>
      <c r="N826" s="43" t="s">
        <v>662</v>
      </c>
      <c r="O826" s="45" t="s">
        <v>663</v>
      </c>
      <c r="P826" s="48" t="s">
        <v>669</v>
      </c>
      <c r="Q826" s="45" t="str">
        <f>VLOOKUP(P826,'[1]PLAN DE ACCION 2017'!$Q$18:$R$1102,2,0)</f>
        <v>COBERTURAS DE DETECCION TEMPRANA EN CANCERES PREVALENTES ALCANZADAS.</v>
      </c>
      <c r="R826" s="49">
        <v>403757000</v>
      </c>
      <c r="S826" s="45" t="s">
        <v>2909</v>
      </c>
      <c r="T826" s="50" t="s">
        <v>2979</v>
      </c>
      <c r="U826" s="51">
        <v>13</v>
      </c>
      <c r="V826" s="52">
        <v>43282</v>
      </c>
      <c r="W826" s="53">
        <v>3</v>
      </c>
      <c r="X826" s="43" t="s">
        <v>2970</v>
      </c>
      <c r="Y826" s="31">
        <f t="shared" si="12"/>
        <v>164357000</v>
      </c>
      <c r="Z826" s="31">
        <v>164357000</v>
      </c>
      <c r="AA826" s="31">
        <v>0</v>
      </c>
      <c r="AB826" s="54">
        <v>0</v>
      </c>
    </row>
    <row r="827" spans="1:28" s="30" customFormat="1" ht="40.799999999999997" hidden="1" x14ac:dyDescent="0.25">
      <c r="A827" s="43" t="s">
        <v>73</v>
      </c>
      <c r="B827" s="44" t="s">
        <v>84</v>
      </c>
      <c r="C827" s="45" t="s">
        <v>85</v>
      </c>
      <c r="D827" s="45" t="s">
        <v>456</v>
      </c>
      <c r="E827" s="45" t="s">
        <v>457</v>
      </c>
      <c r="F827" s="44">
        <v>278</v>
      </c>
      <c r="G827" s="46" t="s">
        <v>665</v>
      </c>
      <c r="H827" s="45" t="s">
        <v>666</v>
      </c>
      <c r="I827" s="44" t="s">
        <v>667</v>
      </c>
      <c r="J827" s="1">
        <v>2</v>
      </c>
      <c r="K827" s="1">
        <v>0.66</v>
      </c>
      <c r="L827" s="47">
        <v>0.67</v>
      </c>
      <c r="M827" s="1"/>
      <c r="N827" s="43" t="s">
        <v>662</v>
      </c>
      <c r="O827" s="45" t="s">
        <v>663</v>
      </c>
      <c r="P827" s="48" t="s">
        <v>669</v>
      </c>
      <c r="Q827" s="45" t="str">
        <f>VLOOKUP(P827,'[1]PLAN DE ACCION 2017'!$Q$18:$R$1102,2,0)</f>
        <v>COBERTURAS DE DETECCION TEMPRANA EN CANCERES PREVALENTES ALCANZADAS.</v>
      </c>
      <c r="R827" s="49">
        <v>403757000</v>
      </c>
      <c r="S827" s="45" t="s">
        <v>2910</v>
      </c>
      <c r="T827" s="50" t="s">
        <v>2979</v>
      </c>
      <c r="U827" s="51">
        <v>468</v>
      </c>
      <c r="V827" s="52">
        <v>43101</v>
      </c>
      <c r="W827" s="53">
        <v>12</v>
      </c>
      <c r="X827" s="43" t="s">
        <v>2970</v>
      </c>
      <c r="Y827" s="31">
        <f t="shared" si="12"/>
        <v>239400000</v>
      </c>
      <c r="Z827" s="31">
        <v>239400000</v>
      </c>
      <c r="AA827" s="31">
        <v>0</v>
      </c>
      <c r="AB827" s="54">
        <v>0</v>
      </c>
    </row>
    <row r="828" spans="1:28" s="30" customFormat="1" ht="51" hidden="1" x14ac:dyDescent="0.25">
      <c r="A828" s="43" t="s">
        <v>73</v>
      </c>
      <c r="B828" s="44" t="s">
        <v>84</v>
      </c>
      <c r="C828" s="45" t="s">
        <v>85</v>
      </c>
      <c r="D828" s="45" t="s">
        <v>103</v>
      </c>
      <c r="E828" s="45" t="s">
        <v>104</v>
      </c>
      <c r="F828" s="44">
        <v>287</v>
      </c>
      <c r="G828" s="46" t="s">
        <v>733</v>
      </c>
      <c r="H828" s="45" t="s">
        <v>652</v>
      </c>
      <c r="I828" s="44" t="s">
        <v>90</v>
      </c>
      <c r="J828" s="1">
        <v>116</v>
      </c>
      <c r="K828" s="1">
        <v>58</v>
      </c>
      <c r="L828" s="47">
        <v>29</v>
      </c>
      <c r="M828" s="1"/>
      <c r="N828" s="43" t="s">
        <v>734</v>
      </c>
      <c r="O828" s="45" t="s">
        <v>735</v>
      </c>
      <c r="P828" s="48" t="s">
        <v>736</v>
      </c>
      <c r="Q828" s="45" t="str">
        <f>VLOOKUP(P828,'[1]PLAN DE ACCION 2017'!$Q$18:$R$1102,2,0)</f>
        <v>CENTROS DE PROMOCIÓN Y PROTECCIÓN SOCIAL DE CUNDINAMARCA CON CRITERIOS DE ATENCION INTEGRAL IMPLEMENTADO.</v>
      </c>
      <c r="R828" s="49">
        <v>190214000</v>
      </c>
      <c r="S828" s="45" t="s">
        <v>2895</v>
      </c>
      <c r="T828" s="50" t="s">
        <v>3021</v>
      </c>
      <c r="U828" s="51">
        <v>29</v>
      </c>
      <c r="V828" s="52">
        <v>43101</v>
      </c>
      <c r="W828" s="53">
        <v>12</v>
      </c>
      <c r="X828" s="43" t="s">
        <v>2970</v>
      </c>
      <c r="Y828" s="31">
        <f t="shared" si="12"/>
        <v>20000000</v>
      </c>
      <c r="Z828" s="31">
        <v>20000000</v>
      </c>
      <c r="AA828" s="31">
        <v>0</v>
      </c>
      <c r="AB828" s="54">
        <v>0</v>
      </c>
    </row>
    <row r="829" spans="1:28" s="30" customFormat="1" ht="51" hidden="1" x14ac:dyDescent="0.25">
      <c r="A829" s="43" t="s">
        <v>73</v>
      </c>
      <c r="B829" s="44" t="s">
        <v>84</v>
      </c>
      <c r="C829" s="45" t="s">
        <v>85</v>
      </c>
      <c r="D829" s="45" t="s">
        <v>103</v>
      </c>
      <c r="E829" s="45" t="s">
        <v>104</v>
      </c>
      <c r="F829" s="44">
        <v>287</v>
      </c>
      <c r="G829" s="46" t="s">
        <v>733</v>
      </c>
      <c r="H829" s="45" t="s">
        <v>652</v>
      </c>
      <c r="I829" s="44" t="s">
        <v>90</v>
      </c>
      <c r="J829" s="1">
        <v>116</v>
      </c>
      <c r="K829" s="1">
        <v>58</v>
      </c>
      <c r="L829" s="47">
        <v>29</v>
      </c>
      <c r="M829" s="1"/>
      <c r="N829" s="43" t="s">
        <v>734</v>
      </c>
      <c r="O829" s="45" t="s">
        <v>735</v>
      </c>
      <c r="P829" s="48" t="s">
        <v>736</v>
      </c>
      <c r="Q829" s="45" t="str">
        <f>VLOOKUP(P829,'[1]PLAN DE ACCION 2017'!$Q$18:$R$1102,2,0)</f>
        <v>CENTROS DE PROMOCIÓN Y PROTECCIÓN SOCIAL DE CUNDINAMARCA CON CRITERIOS DE ATENCION INTEGRAL IMPLEMENTADO.</v>
      </c>
      <c r="R829" s="49">
        <v>190214000</v>
      </c>
      <c r="S829" s="45" t="s">
        <v>2894</v>
      </c>
      <c r="T829" s="50" t="s">
        <v>3021</v>
      </c>
      <c r="U829" s="51">
        <v>29</v>
      </c>
      <c r="V829" s="52">
        <v>43101</v>
      </c>
      <c r="W829" s="53">
        <v>12</v>
      </c>
      <c r="X829" s="43" t="s">
        <v>2970</v>
      </c>
      <c r="Y829" s="31">
        <f t="shared" si="12"/>
        <v>170214000</v>
      </c>
      <c r="Z829" s="31">
        <v>170214000</v>
      </c>
      <c r="AA829" s="31">
        <v>0</v>
      </c>
      <c r="AB829" s="54">
        <v>0</v>
      </c>
    </row>
    <row r="830" spans="1:28" s="30" customFormat="1" ht="40.799999999999997" hidden="1" x14ac:dyDescent="0.25">
      <c r="A830" s="43" t="s">
        <v>73</v>
      </c>
      <c r="B830" s="44" t="s">
        <v>84</v>
      </c>
      <c r="C830" s="45" t="s">
        <v>85</v>
      </c>
      <c r="D830" s="45" t="s">
        <v>105</v>
      </c>
      <c r="E830" s="45" t="s">
        <v>106</v>
      </c>
      <c r="F830" s="44">
        <v>290</v>
      </c>
      <c r="G830" s="46" t="s">
        <v>760</v>
      </c>
      <c r="H830" s="45" t="s">
        <v>761</v>
      </c>
      <c r="I830" s="44" t="s">
        <v>90</v>
      </c>
      <c r="J830" s="1">
        <v>116</v>
      </c>
      <c r="K830" s="1">
        <v>58</v>
      </c>
      <c r="L830" s="47">
        <v>29</v>
      </c>
      <c r="M830" s="1"/>
      <c r="N830" s="43" t="s">
        <v>734</v>
      </c>
      <c r="O830" s="45" t="s">
        <v>735</v>
      </c>
      <c r="P830" s="48" t="s">
        <v>762</v>
      </c>
      <c r="Q830" s="45" t="str">
        <f>VLOOKUP(P830,'[1]PLAN DE ACCION 2017'!$Q$18:$R$1102,2,0)</f>
        <v>POLÍTICA PÚBLICA PARA LAS PERSONAS CON DISCAPACIDAD IMPLEMENTADA.</v>
      </c>
      <c r="R830" s="49">
        <v>206884000</v>
      </c>
      <c r="S830" s="45" t="s">
        <v>2896</v>
      </c>
      <c r="T830" s="50" t="s">
        <v>3021</v>
      </c>
      <c r="U830" s="51">
        <v>50</v>
      </c>
      <c r="V830" s="52">
        <v>43101</v>
      </c>
      <c r="W830" s="53">
        <v>12</v>
      </c>
      <c r="X830" s="43" t="s">
        <v>2970</v>
      </c>
      <c r="Y830" s="31">
        <f t="shared" si="12"/>
        <v>136884000</v>
      </c>
      <c r="Z830" s="31">
        <v>136884000</v>
      </c>
      <c r="AA830" s="31">
        <v>0</v>
      </c>
      <c r="AB830" s="54">
        <v>0</v>
      </c>
    </row>
    <row r="831" spans="1:28" s="30" customFormat="1" ht="40.799999999999997" hidden="1" x14ac:dyDescent="0.25">
      <c r="A831" s="43" t="s">
        <v>73</v>
      </c>
      <c r="B831" s="44" t="s">
        <v>84</v>
      </c>
      <c r="C831" s="45" t="s">
        <v>85</v>
      </c>
      <c r="D831" s="45" t="s">
        <v>105</v>
      </c>
      <c r="E831" s="45" t="s">
        <v>106</v>
      </c>
      <c r="F831" s="44">
        <v>290</v>
      </c>
      <c r="G831" s="46" t="s">
        <v>760</v>
      </c>
      <c r="H831" s="45" t="s">
        <v>761</v>
      </c>
      <c r="I831" s="44" t="s">
        <v>90</v>
      </c>
      <c r="J831" s="1">
        <v>116</v>
      </c>
      <c r="K831" s="1">
        <v>58</v>
      </c>
      <c r="L831" s="47">
        <v>29</v>
      </c>
      <c r="M831" s="1"/>
      <c r="N831" s="43" t="s">
        <v>734</v>
      </c>
      <c r="O831" s="45" t="s">
        <v>735</v>
      </c>
      <c r="P831" s="48" t="s">
        <v>762</v>
      </c>
      <c r="Q831" s="45" t="str">
        <f>VLOOKUP(P831,'[1]PLAN DE ACCION 2017'!$Q$18:$R$1102,2,0)</f>
        <v>POLÍTICA PÚBLICA PARA LAS PERSONAS CON DISCAPACIDAD IMPLEMENTADA.</v>
      </c>
      <c r="R831" s="49">
        <v>206884000</v>
      </c>
      <c r="S831" s="45" t="s">
        <v>2897</v>
      </c>
      <c r="T831" s="50" t="s">
        <v>3021</v>
      </c>
      <c r="U831" s="51">
        <v>116</v>
      </c>
      <c r="V831" s="52">
        <v>43101</v>
      </c>
      <c r="W831" s="53">
        <v>12</v>
      </c>
      <c r="X831" s="43" t="s">
        <v>2970</v>
      </c>
      <c r="Y831" s="31">
        <f t="shared" si="12"/>
        <v>70000000</v>
      </c>
      <c r="Z831" s="31">
        <v>70000000</v>
      </c>
      <c r="AA831" s="31">
        <v>0</v>
      </c>
      <c r="AB831" s="54">
        <v>0</v>
      </c>
    </row>
    <row r="832" spans="1:28" s="30" customFormat="1" ht="40.799999999999997" hidden="1" x14ac:dyDescent="0.25">
      <c r="A832" s="43" t="s">
        <v>73</v>
      </c>
      <c r="B832" s="44" t="s">
        <v>84</v>
      </c>
      <c r="C832" s="45" t="s">
        <v>85</v>
      </c>
      <c r="D832" s="45" t="s">
        <v>548</v>
      </c>
      <c r="E832" s="45" t="s">
        <v>549</v>
      </c>
      <c r="F832" s="44">
        <v>300</v>
      </c>
      <c r="G832" s="46" t="s">
        <v>782</v>
      </c>
      <c r="H832" s="45" t="s">
        <v>783</v>
      </c>
      <c r="I832" s="44" t="s">
        <v>90</v>
      </c>
      <c r="J832" s="1">
        <v>20</v>
      </c>
      <c r="K832" s="1">
        <v>10</v>
      </c>
      <c r="L832" s="47">
        <v>8</v>
      </c>
      <c r="M832" s="1"/>
      <c r="N832" s="43" t="s">
        <v>682</v>
      </c>
      <c r="O832" s="45" t="s">
        <v>683</v>
      </c>
      <c r="P832" s="48" t="s">
        <v>784</v>
      </c>
      <c r="Q832" s="45" t="str">
        <f>VLOOKUP(P832,'[1]PLAN DE ACCION 2017'!$Q$18:$R$1102,2,0)</f>
        <v>Programa de promoción, prevención y mitigación del consumo de sustancias psicoactivas implementado.</v>
      </c>
      <c r="R832" s="49">
        <v>181600000</v>
      </c>
      <c r="S832" s="45" t="s">
        <v>2877</v>
      </c>
      <c r="T832" s="50" t="s">
        <v>3021</v>
      </c>
      <c r="U832" s="51">
        <v>8</v>
      </c>
      <c r="V832" s="52">
        <v>43282</v>
      </c>
      <c r="W832" s="53">
        <v>6</v>
      </c>
      <c r="X832" s="43" t="s">
        <v>2970</v>
      </c>
      <c r="Y832" s="31">
        <f t="shared" si="12"/>
        <v>81600000</v>
      </c>
      <c r="Z832" s="31">
        <v>81600000</v>
      </c>
      <c r="AA832" s="31">
        <v>0</v>
      </c>
      <c r="AB832" s="54">
        <v>0</v>
      </c>
    </row>
    <row r="833" spans="1:28" s="30" customFormat="1" ht="40.799999999999997" hidden="1" x14ac:dyDescent="0.25">
      <c r="A833" s="43" t="s">
        <v>73</v>
      </c>
      <c r="B833" s="44" t="s">
        <v>84</v>
      </c>
      <c r="C833" s="45" t="s">
        <v>85</v>
      </c>
      <c r="D833" s="45" t="s">
        <v>548</v>
      </c>
      <c r="E833" s="45" t="s">
        <v>549</v>
      </c>
      <c r="F833" s="44">
        <v>300</v>
      </c>
      <c r="G833" s="46" t="s">
        <v>782</v>
      </c>
      <c r="H833" s="45" t="s">
        <v>783</v>
      </c>
      <c r="I833" s="44" t="s">
        <v>90</v>
      </c>
      <c r="J833" s="1">
        <v>20</v>
      </c>
      <c r="K833" s="1">
        <v>10</v>
      </c>
      <c r="L833" s="47">
        <v>8</v>
      </c>
      <c r="M833" s="1"/>
      <c r="N833" s="43" t="s">
        <v>682</v>
      </c>
      <c r="O833" s="45" t="s">
        <v>683</v>
      </c>
      <c r="P833" s="48" t="s">
        <v>784</v>
      </c>
      <c r="Q833" s="45" t="str">
        <f>VLOOKUP(P833,'[1]PLAN DE ACCION 2017'!$Q$18:$R$1102,2,0)</f>
        <v>Programa de promoción, prevención y mitigación del consumo de sustancias psicoactivas implementado.</v>
      </c>
      <c r="R833" s="49">
        <v>181600000</v>
      </c>
      <c r="S833" s="45" t="s">
        <v>2876</v>
      </c>
      <c r="T833" s="50" t="s">
        <v>3021</v>
      </c>
      <c r="U833" s="51">
        <v>8</v>
      </c>
      <c r="V833" s="52">
        <v>43282</v>
      </c>
      <c r="W833" s="53">
        <v>6</v>
      </c>
      <c r="X833" s="43" t="s">
        <v>2970</v>
      </c>
      <c r="Y833" s="31">
        <f t="shared" si="12"/>
        <v>100000000</v>
      </c>
      <c r="Z833" s="31">
        <v>100000000</v>
      </c>
      <c r="AA833" s="31">
        <v>0</v>
      </c>
      <c r="AB833" s="54">
        <v>0</v>
      </c>
    </row>
    <row r="834" spans="1:28" s="30" customFormat="1" ht="51" hidden="1" x14ac:dyDescent="0.25">
      <c r="A834" s="43" t="s">
        <v>73</v>
      </c>
      <c r="B834" s="44" t="s">
        <v>84</v>
      </c>
      <c r="C834" s="45" t="s">
        <v>85</v>
      </c>
      <c r="D834" s="45" t="s">
        <v>405</v>
      </c>
      <c r="E834" s="45" t="s">
        <v>406</v>
      </c>
      <c r="F834" s="44">
        <v>313</v>
      </c>
      <c r="G834" s="46" t="s">
        <v>794</v>
      </c>
      <c r="H834" s="45" t="s">
        <v>795</v>
      </c>
      <c r="I834" s="44" t="s">
        <v>90</v>
      </c>
      <c r="J834" s="1">
        <v>1</v>
      </c>
      <c r="K834" s="1">
        <v>1</v>
      </c>
      <c r="L834" s="47">
        <v>1</v>
      </c>
      <c r="M834" s="1"/>
      <c r="N834" s="43" t="s">
        <v>734</v>
      </c>
      <c r="O834" s="45" t="s">
        <v>735</v>
      </c>
      <c r="P834" s="48" t="s">
        <v>796</v>
      </c>
      <c r="Q834" s="45" t="str">
        <f>VLOOKUP(P834,'[1]PLAN DE ACCION 2017'!$Q$18:$R$1102,2,0)</f>
        <v>PROGRAMA PAPSIVI A NIVEL MUNICIPAL IMPLEMENTADO.</v>
      </c>
      <c r="R834" s="49">
        <v>460013000</v>
      </c>
      <c r="S834" s="45" t="s">
        <v>2898</v>
      </c>
      <c r="T834" s="50" t="s">
        <v>3021</v>
      </c>
      <c r="U834" s="51">
        <v>29</v>
      </c>
      <c r="V834" s="52">
        <v>43101</v>
      </c>
      <c r="W834" s="53">
        <v>12</v>
      </c>
      <c r="X834" s="43" t="s">
        <v>2970</v>
      </c>
      <c r="Y834" s="31">
        <f t="shared" si="12"/>
        <v>150000000</v>
      </c>
      <c r="Z834" s="31">
        <v>150000000</v>
      </c>
      <c r="AA834" s="31">
        <v>0</v>
      </c>
      <c r="AB834" s="54">
        <v>0</v>
      </c>
    </row>
    <row r="835" spans="1:28" s="30" customFormat="1" ht="51" hidden="1" x14ac:dyDescent="0.25">
      <c r="A835" s="43" t="s">
        <v>73</v>
      </c>
      <c r="B835" s="44" t="s">
        <v>84</v>
      </c>
      <c r="C835" s="45" t="s">
        <v>85</v>
      </c>
      <c r="D835" s="45" t="s">
        <v>405</v>
      </c>
      <c r="E835" s="45" t="s">
        <v>406</v>
      </c>
      <c r="F835" s="44">
        <v>313</v>
      </c>
      <c r="G835" s="46" t="s">
        <v>794</v>
      </c>
      <c r="H835" s="45" t="s">
        <v>795</v>
      </c>
      <c r="I835" s="44" t="s">
        <v>90</v>
      </c>
      <c r="J835" s="1">
        <v>1</v>
      </c>
      <c r="K835" s="1">
        <v>1</v>
      </c>
      <c r="L835" s="47">
        <v>1</v>
      </c>
      <c r="M835" s="1"/>
      <c r="N835" s="43" t="s">
        <v>734</v>
      </c>
      <c r="O835" s="45" t="s">
        <v>735</v>
      </c>
      <c r="P835" s="48" t="s">
        <v>796</v>
      </c>
      <c r="Q835" s="45" t="str">
        <f>VLOOKUP(P835,'[1]PLAN DE ACCION 2017'!$Q$18:$R$1102,2,0)</f>
        <v>PROGRAMA PAPSIVI A NIVEL MUNICIPAL IMPLEMENTADO.</v>
      </c>
      <c r="R835" s="49">
        <v>460013000</v>
      </c>
      <c r="S835" s="45" t="s">
        <v>2899</v>
      </c>
      <c r="T835" s="50" t="s">
        <v>3021</v>
      </c>
      <c r="U835" s="51">
        <v>5</v>
      </c>
      <c r="V835" s="52">
        <v>43101</v>
      </c>
      <c r="W835" s="53">
        <v>12</v>
      </c>
      <c r="X835" s="43" t="s">
        <v>2970</v>
      </c>
      <c r="Y835" s="31">
        <f t="shared" si="12"/>
        <v>310013000</v>
      </c>
      <c r="Z835" s="31">
        <v>310013000</v>
      </c>
      <c r="AA835" s="31">
        <v>0</v>
      </c>
      <c r="AB835" s="54">
        <v>0</v>
      </c>
    </row>
    <row r="836" spans="1:28" s="30" customFormat="1" ht="71.400000000000006" hidden="1" x14ac:dyDescent="0.25">
      <c r="A836" s="43" t="s">
        <v>73</v>
      </c>
      <c r="B836" s="44" t="s">
        <v>84</v>
      </c>
      <c r="C836" s="45" t="s">
        <v>143</v>
      </c>
      <c r="D836" s="45" t="s">
        <v>670</v>
      </c>
      <c r="E836" s="45" t="s">
        <v>671</v>
      </c>
      <c r="F836" s="44">
        <v>388</v>
      </c>
      <c r="G836" s="46" t="s">
        <v>672</v>
      </c>
      <c r="H836" s="45" t="s">
        <v>673</v>
      </c>
      <c r="I836" s="44" t="s">
        <v>90</v>
      </c>
      <c r="J836" s="1">
        <v>7</v>
      </c>
      <c r="K836" s="1">
        <v>3</v>
      </c>
      <c r="L836" s="47">
        <v>2</v>
      </c>
      <c r="M836" s="1"/>
      <c r="N836" s="43" t="s">
        <v>674</v>
      </c>
      <c r="O836" s="45" t="s">
        <v>675</v>
      </c>
      <c r="P836" s="48" t="s">
        <v>676</v>
      </c>
      <c r="Q836" s="45" t="str">
        <f>VLOOKUP(P836,'[1]PLAN DE ACCION 2017'!$Q$18:$R$1102,2,0)</f>
        <v>ACCIONES DE SEGURIDAD Y SALUD EN EL TRABAJO IMPLEMENTADAS</v>
      </c>
      <c r="R836" s="49">
        <v>107514000</v>
      </c>
      <c r="S836" s="45" t="s">
        <v>2900</v>
      </c>
      <c r="T836" s="50" t="s">
        <v>3021</v>
      </c>
      <c r="U836" s="51">
        <v>13</v>
      </c>
      <c r="V836" s="52">
        <v>43101</v>
      </c>
      <c r="W836" s="53">
        <v>12</v>
      </c>
      <c r="X836" s="43" t="s">
        <v>2970</v>
      </c>
      <c r="Y836" s="31">
        <f t="shared" si="12"/>
        <v>107514000</v>
      </c>
      <c r="Z836" s="31">
        <v>107514000</v>
      </c>
      <c r="AA836" s="31">
        <v>0</v>
      </c>
      <c r="AB836" s="54">
        <v>0</v>
      </c>
    </row>
    <row r="837" spans="1:28" s="30" customFormat="1" ht="71.400000000000006" hidden="1" x14ac:dyDescent="0.25">
      <c r="A837" s="43" t="s">
        <v>73</v>
      </c>
      <c r="B837" s="44" t="s">
        <v>84</v>
      </c>
      <c r="C837" s="45" t="s">
        <v>143</v>
      </c>
      <c r="D837" s="45" t="s">
        <v>670</v>
      </c>
      <c r="E837" s="45" t="s">
        <v>671</v>
      </c>
      <c r="F837" s="44">
        <v>388</v>
      </c>
      <c r="G837" s="46" t="s">
        <v>672</v>
      </c>
      <c r="H837" s="45" t="s">
        <v>673</v>
      </c>
      <c r="I837" s="44" t="s">
        <v>90</v>
      </c>
      <c r="J837" s="1">
        <v>7</v>
      </c>
      <c r="K837" s="1">
        <v>3</v>
      </c>
      <c r="L837" s="47">
        <v>2</v>
      </c>
      <c r="M837" s="1"/>
      <c r="N837" s="43" t="s">
        <v>674</v>
      </c>
      <c r="O837" s="45" t="s">
        <v>675</v>
      </c>
      <c r="P837" s="48" t="s">
        <v>677</v>
      </c>
      <c r="Q837" s="45" t="str">
        <f>VLOOKUP(P837,'[1]PLAN DE ACCION 2017'!$Q$18:$R$1102,2,0)</f>
        <v>SITUACIONES PREVALENTES DE ORIGEN LABORAL INTERVENIDAS</v>
      </c>
      <c r="R837" s="49">
        <v>181746000</v>
      </c>
      <c r="S837" s="45" t="s">
        <v>678</v>
      </c>
      <c r="T837" s="50" t="s">
        <v>2979</v>
      </c>
      <c r="U837" s="51">
        <v>34</v>
      </c>
      <c r="V837" s="52">
        <v>43101</v>
      </c>
      <c r="W837" s="53">
        <v>12</v>
      </c>
      <c r="X837" s="43" t="s">
        <v>2970</v>
      </c>
      <c r="Y837" s="31">
        <f t="shared" si="12"/>
        <v>181746000</v>
      </c>
      <c r="Z837" s="31">
        <v>181746000</v>
      </c>
      <c r="AA837" s="31">
        <v>0</v>
      </c>
      <c r="AB837" s="54">
        <v>0</v>
      </c>
    </row>
    <row r="838" spans="1:28" s="30" customFormat="1" ht="61.2" hidden="1" x14ac:dyDescent="0.25">
      <c r="A838" s="43" t="s">
        <v>73</v>
      </c>
      <c r="B838" s="44" t="s">
        <v>84</v>
      </c>
      <c r="C838" s="45" t="s">
        <v>143</v>
      </c>
      <c r="D838" s="45" t="s">
        <v>785</v>
      </c>
      <c r="E838" s="45" t="s">
        <v>786</v>
      </c>
      <c r="F838" s="44">
        <v>390</v>
      </c>
      <c r="G838" s="46" t="s">
        <v>787</v>
      </c>
      <c r="H838" s="45" t="s">
        <v>761</v>
      </c>
      <c r="I838" s="44" t="s">
        <v>90</v>
      </c>
      <c r="J838" s="1">
        <v>21</v>
      </c>
      <c r="K838" s="1">
        <v>9</v>
      </c>
      <c r="L838" s="47">
        <v>7</v>
      </c>
      <c r="M838" s="1"/>
      <c r="N838" s="43" t="s">
        <v>774</v>
      </c>
      <c r="O838" s="45" t="s">
        <v>775</v>
      </c>
      <c r="P838" s="48" t="s">
        <v>788</v>
      </c>
      <c r="Q838" s="45" t="str">
        <f>VLOOKUP(P838,'[1]PLAN DE ACCION 2017'!$Q$18:$R$1102,2,0)</f>
        <v>POLÍTICA DEPARTAMENTAL DE SEGURIDAD ALIMENTARIA Y NUTRICIONAL IMPLEMENTADA.</v>
      </c>
      <c r="R838" s="49">
        <v>341028000</v>
      </c>
      <c r="S838" s="45" t="s">
        <v>2875</v>
      </c>
      <c r="T838" s="50" t="s">
        <v>3021</v>
      </c>
      <c r="U838" s="51">
        <v>5</v>
      </c>
      <c r="V838" s="52">
        <v>43101</v>
      </c>
      <c r="W838" s="53">
        <v>12</v>
      </c>
      <c r="X838" s="43" t="s">
        <v>2970</v>
      </c>
      <c r="Y838" s="31">
        <f t="shared" si="12"/>
        <v>107514000</v>
      </c>
      <c r="Z838" s="31">
        <v>107514000</v>
      </c>
      <c r="AA838" s="31">
        <v>0</v>
      </c>
      <c r="AB838" s="54">
        <v>0</v>
      </c>
    </row>
    <row r="839" spans="1:28" s="30" customFormat="1" ht="61.2" hidden="1" x14ac:dyDescent="0.25">
      <c r="A839" s="43" t="s">
        <v>73</v>
      </c>
      <c r="B839" s="44" t="s">
        <v>84</v>
      </c>
      <c r="C839" s="45" t="s">
        <v>143</v>
      </c>
      <c r="D839" s="45" t="s">
        <v>785</v>
      </c>
      <c r="E839" s="45" t="s">
        <v>786</v>
      </c>
      <c r="F839" s="44">
        <v>390</v>
      </c>
      <c r="G839" s="46" t="s">
        <v>787</v>
      </c>
      <c r="H839" s="45" t="s">
        <v>761</v>
      </c>
      <c r="I839" s="44" t="s">
        <v>90</v>
      </c>
      <c r="J839" s="1">
        <v>21</v>
      </c>
      <c r="K839" s="1">
        <v>9</v>
      </c>
      <c r="L839" s="47">
        <v>7</v>
      </c>
      <c r="M839" s="1"/>
      <c r="N839" s="43" t="s">
        <v>774</v>
      </c>
      <c r="O839" s="45" t="s">
        <v>775</v>
      </c>
      <c r="P839" s="48" t="s">
        <v>788</v>
      </c>
      <c r="Q839" s="45" t="str">
        <f>VLOOKUP(P839,'[1]PLAN DE ACCION 2017'!$Q$18:$R$1102,2,0)</f>
        <v>POLÍTICA DEPARTAMENTAL DE SEGURIDAD ALIMENTARIA Y NUTRICIONAL IMPLEMENTADA.</v>
      </c>
      <c r="R839" s="49">
        <v>341028000</v>
      </c>
      <c r="S839" s="45" t="s">
        <v>2874</v>
      </c>
      <c r="T839" s="50" t="s">
        <v>3021</v>
      </c>
      <c r="U839" s="51">
        <v>116</v>
      </c>
      <c r="V839" s="52">
        <v>43101</v>
      </c>
      <c r="W839" s="53">
        <v>12</v>
      </c>
      <c r="X839" s="43" t="s">
        <v>2970</v>
      </c>
      <c r="Y839" s="31">
        <f t="shared" si="12"/>
        <v>233514000</v>
      </c>
      <c r="Z839" s="31">
        <v>233514000</v>
      </c>
      <c r="AA839" s="31">
        <v>0</v>
      </c>
      <c r="AB839" s="54">
        <v>0</v>
      </c>
    </row>
    <row r="840" spans="1:28" s="30" customFormat="1" ht="61.2" hidden="1" x14ac:dyDescent="0.25">
      <c r="A840" s="43" t="s">
        <v>73</v>
      </c>
      <c r="B840" s="44" t="s">
        <v>84</v>
      </c>
      <c r="C840" s="45" t="s">
        <v>143</v>
      </c>
      <c r="D840" s="45" t="s">
        <v>144</v>
      </c>
      <c r="E840" s="45" t="s">
        <v>145</v>
      </c>
      <c r="F840" s="44">
        <v>460</v>
      </c>
      <c r="G840" s="46" t="s">
        <v>728</v>
      </c>
      <c r="H840" s="45" t="s">
        <v>729</v>
      </c>
      <c r="I840" s="44" t="s">
        <v>146</v>
      </c>
      <c r="J840" s="1">
        <v>100</v>
      </c>
      <c r="K840" s="1">
        <v>100</v>
      </c>
      <c r="L840" s="47">
        <v>100</v>
      </c>
      <c r="M840" s="1"/>
      <c r="N840" s="43" t="s">
        <v>692</v>
      </c>
      <c r="O840" s="45" t="s">
        <v>693</v>
      </c>
      <c r="P840" s="48" t="s">
        <v>730</v>
      </c>
      <c r="Q840" s="45" t="str">
        <f>VLOOKUP(P840,'[1]PLAN DE ACCION 2017'!$Q$18:$R$1102,2,0)</f>
        <v>ACUEDUCTOS INSCRITOS VIGILADOS.</v>
      </c>
      <c r="R840" s="49">
        <v>451930000</v>
      </c>
      <c r="S840" s="45" t="s">
        <v>732</v>
      </c>
      <c r="T840" s="50" t="s">
        <v>146</v>
      </c>
      <c r="U840" s="51">
        <v>100</v>
      </c>
      <c r="V840" s="52">
        <v>43101</v>
      </c>
      <c r="W840" s="53">
        <v>12</v>
      </c>
      <c r="X840" s="43" t="s">
        <v>2970</v>
      </c>
      <c r="Y840" s="31">
        <f t="shared" si="12"/>
        <v>173720000</v>
      </c>
      <c r="Z840" s="31">
        <v>173720000</v>
      </c>
      <c r="AA840" s="31">
        <v>0</v>
      </c>
      <c r="AB840" s="54">
        <v>0</v>
      </c>
    </row>
    <row r="841" spans="1:28" s="30" customFormat="1" ht="61.2" hidden="1" x14ac:dyDescent="0.25">
      <c r="A841" s="43" t="s">
        <v>73</v>
      </c>
      <c r="B841" s="44" t="s">
        <v>84</v>
      </c>
      <c r="C841" s="45" t="s">
        <v>143</v>
      </c>
      <c r="D841" s="45" t="s">
        <v>144</v>
      </c>
      <c r="E841" s="45" t="s">
        <v>145</v>
      </c>
      <c r="F841" s="44">
        <v>460</v>
      </c>
      <c r="G841" s="46" t="s">
        <v>728</v>
      </c>
      <c r="H841" s="45" t="s">
        <v>729</v>
      </c>
      <c r="I841" s="44" t="s">
        <v>146</v>
      </c>
      <c r="J841" s="1">
        <v>100</v>
      </c>
      <c r="K841" s="1">
        <v>100</v>
      </c>
      <c r="L841" s="47">
        <v>100</v>
      </c>
      <c r="M841" s="1"/>
      <c r="N841" s="43" t="s">
        <v>692</v>
      </c>
      <c r="O841" s="45" t="s">
        <v>693</v>
      </c>
      <c r="P841" s="48" t="s">
        <v>730</v>
      </c>
      <c r="Q841" s="45" t="str">
        <f>VLOOKUP(P841,'[1]PLAN DE ACCION 2017'!$Q$18:$R$1102,2,0)</f>
        <v>ACUEDUCTOS INSCRITOS VIGILADOS.</v>
      </c>
      <c r="R841" s="49">
        <v>451930000</v>
      </c>
      <c r="S841" s="45" t="s">
        <v>731</v>
      </c>
      <c r="T841" s="50" t="s">
        <v>146</v>
      </c>
      <c r="U841" s="51">
        <v>100</v>
      </c>
      <c r="V841" s="52">
        <v>43101</v>
      </c>
      <c r="W841" s="53">
        <v>12</v>
      </c>
      <c r="X841" s="43" t="s">
        <v>2970</v>
      </c>
      <c r="Y841" s="31">
        <f t="shared" si="12"/>
        <v>278210000</v>
      </c>
      <c r="Z841" s="31">
        <v>278210000</v>
      </c>
      <c r="AA841" s="31">
        <v>0</v>
      </c>
      <c r="AB841" s="54">
        <v>0</v>
      </c>
    </row>
    <row r="842" spans="1:28" s="30" customFormat="1" ht="51" hidden="1" x14ac:dyDescent="0.25">
      <c r="A842" s="43" t="s">
        <v>73</v>
      </c>
      <c r="B842" s="44" t="s">
        <v>84</v>
      </c>
      <c r="C842" s="45" t="s">
        <v>43</v>
      </c>
      <c r="D842" s="45" t="s">
        <v>578</v>
      </c>
      <c r="E842" s="45" t="s">
        <v>679</v>
      </c>
      <c r="F842" s="44">
        <v>530</v>
      </c>
      <c r="G842" s="46" t="s">
        <v>680</v>
      </c>
      <c r="H842" s="45" t="s">
        <v>681</v>
      </c>
      <c r="I842" s="44" t="s">
        <v>146</v>
      </c>
      <c r="J842" s="1">
        <v>100</v>
      </c>
      <c r="K842" s="1">
        <v>40</v>
      </c>
      <c r="L842" s="47">
        <v>30</v>
      </c>
      <c r="M842" s="1"/>
      <c r="N842" s="43" t="s">
        <v>682</v>
      </c>
      <c r="O842" s="45" t="s">
        <v>683</v>
      </c>
      <c r="P842" s="48" t="s">
        <v>684</v>
      </c>
      <c r="Q842" s="45" t="str">
        <f>VLOOKUP(P842,'[1]PLAN DE ACCION 2017'!$Q$18:$R$1102,2,0)</f>
        <v>POLITICA DEPARTAMENTAL DE SALUD MENTAL Y CONSUMO DE SUSTANCIA (SPA) ADOPTADA.</v>
      </c>
      <c r="R842" s="49">
        <v>693638000</v>
      </c>
      <c r="S842" s="45" t="s">
        <v>2878</v>
      </c>
      <c r="T842" s="50" t="s">
        <v>3021</v>
      </c>
      <c r="U842" s="51">
        <v>22</v>
      </c>
      <c r="V842" s="52">
        <v>43282</v>
      </c>
      <c r="W842" s="53">
        <v>6</v>
      </c>
      <c r="X842" s="43" t="s">
        <v>2970</v>
      </c>
      <c r="Y842" s="31">
        <f t="shared" si="12"/>
        <v>284832000</v>
      </c>
      <c r="Z842" s="31">
        <v>284832000</v>
      </c>
      <c r="AA842" s="31">
        <v>0</v>
      </c>
      <c r="AB842" s="54">
        <v>0</v>
      </c>
    </row>
    <row r="843" spans="1:28" s="30" customFormat="1" ht="51" hidden="1" x14ac:dyDescent="0.25">
      <c r="A843" s="43" t="s">
        <v>73</v>
      </c>
      <c r="B843" s="44" t="s">
        <v>84</v>
      </c>
      <c r="C843" s="45" t="s">
        <v>43</v>
      </c>
      <c r="D843" s="45" t="s">
        <v>578</v>
      </c>
      <c r="E843" s="45" t="s">
        <v>679</v>
      </c>
      <c r="F843" s="44">
        <v>530</v>
      </c>
      <c r="G843" s="46" t="s">
        <v>680</v>
      </c>
      <c r="H843" s="45" t="s">
        <v>681</v>
      </c>
      <c r="I843" s="44" t="s">
        <v>146</v>
      </c>
      <c r="J843" s="1">
        <v>100</v>
      </c>
      <c r="K843" s="1">
        <v>40</v>
      </c>
      <c r="L843" s="47">
        <v>30</v>
      </c>
      <c r="M843" s="1"/>
      <c r="N843" s="43" t="s">
        <v>682</v>
      </c>
      <c r="O843" s="45" t="s">
        <v>683</v>
      </c>
      <c r="P843" s="48" t="s">
        <v>684</v>
      </c>
      <c r="Q843" s="45" t="str">
        <f>VLOOKUP(P843,'[1]PLAN DE ACCION 2017'!$Q$18:$R$1102,2,0)</f>
        <v>POLITICA DEPARTAMENTAL DE SALUD MENTAL Y CONSUMO DE SUSTANCIA (SPA) ADOPTADA.</v>
      </c>
      <c r="R843" s="49">
        <v>693638000</v>
      </c>
      <c r="S843" s="45" t="s">
        <v>2879</v>
      </c>
      <c r="T843" s="50" t="s">
        <v>3021</v>
      </c>
      <c r="U843" s="51">
        <v>35</v>
      </c>
      <c r="V843" s="52">
        <v>43101</v>
      </c>
      <c r="W843" s="53">
        <v>12</v>
      </c>
      <c r="X843" s="43" t="s">
        <v>2970</v>
      </c>
      <c r="Y843" s="31">
        <f t="shared" si="12"/>
        <v>301806000</v>
      </c>
      <c r="Z843" s="31">
        <v>301806000</v>
      </c>
      <c r="AA843" s="31">
        <v>0</v>
      </c>
      <c r="AB843" s="54">
        <v>0</v>
      </c>
    </row>
    <row r="844" spans="1:28" s="30" customFormat="1" ht="51" hidden="1" x14ac:dyDescent="0.25">
      <c r="A844" s="43" t="s">
        <v>73</v>
      </c>
      <c r="B844" s="44" t="s">
        <v>84</v>
      </c>
      <c r="C844" s="45" t="s">
        <v>43</v>
      </c>
      <c r="D844" s="45" t="s">
        <v>578</v>
      </c>
      <c r="E844" s="45" t="s">
        <v>679</v>
      </c>
      <c r="F844" s="44">
        <v>530</v>
      </c>
      <c r="G844" s="46" t="s">
        <v>680</v>
      </c>
      <c r="H844" s="45" t="s">
        <v>681</v>
      </c>
      <c r="I844" s="44" t="s">
        <v>146</v>
      </c>
      <c r="J844" s="1">
        <v>100</v>
      </c>
      <c r="K844" s="1">
        <v>40</v>
      </c>
      <c r="L844" s="47">
        <v>30</v>
      </c>
      <c r="M844" s="1"/>
      <c r="N844" s="43" t="s">
        <v>682</v>
      </c>
      <c r="O844" s="45" t="s">
        <v>683</v>
      </c>
      <c r="P844" s="48" t="s">
        <v>684</v>
      </c>
      <c r="Q844" s="45" t="str">
        <f>VLOOKUP(P844,'[1]PLAN DE ACCION 2017'!$Q$18:$R$1102,2,0)</f>
        <v>POLITICA DEPARTAMENTAL DE SALUD MENTAL Y CONSUMO DE SUSTANCIA (SPA) ADOPTADA.</v>
      </c>
      <c r="R844" s="49">
        <v>693638000</v>
      </c>
      <c r="S844" s="45" t="s">
        <v>3013</v>
      </c>
      <c r="T844" s="50" t="s">
        <v>3021</v>
      </c>
      <c r="U844" s="51">
        <v>35</v>
      </c>
      <c r="V844" s="52">
        <v>43282</v>
      </c>
      <c r="W844" s="53">
        <v>6</v>
      </c>
      <c r="X844" s="43" t="s">
        <v>2970</v>
      </c>
      <c r="Y844" s="31">
        <f t="shared" si="12"/>
        <v>107000000</v>
      </c>
      <c r="Z844" s="31">
        <v>107000000</v>
      </c>
      <c r="AA844" s="31">
        <v>0</v>
      </c>
      <c r="AB844" s="54">
        <v>0</v>
      </c>
    </row>
    <row r="845" spans="1:28" s="30" customFormat="1" ht="61.2" hidden="1" x14ac:dyDescent="0.25">
      <c r="A845" s="43" t="s">
        <v>73</v>
      </c>
      <c r="B845" s="44" t="s">
        <v>84</v>
      </c>
      <c r="C845" s="45" t="s">
        <v>43</v>
      </c>
      <c r="D845" s="45" t="s">
        <v>156</v>
      </c>
      <c r="E845" s="45" t="s">
        <v>157</v>
      </c>
      <c r="F845" s="44">
        <v>569</v>
      </c>
      <c r="G845" s="46" t="s">
        <v>624</v>
      </c>
      <c r="H845" s="45" t="s">
        <v>625</v>
      </c>
      <c r="I845" s="44" t="s">
        <v>90</v>
      </c>
      <c r="J845" s="1">
        <v>1</v>
      </c>
      <c r="K845" s="1">
        <v>0.4</v>
      </c>
      <c r="L845" s="47">
        <v>0.3</v>
      </c>
      <c r="M845" s="1"/>
      <c r="N845" s="43" t="s">
        <v>685</v>
      </c>
      <c r="O845" s="45" t="s">
        <v>686</v>
      </c>
      <c r="P845" s="48" t="s">
        <v>687</v>
      </c>
      <c r="Q845" s="45" t="str">
        <f>VLOOKUP(P845,'[1]PLAN DE ACCION 2017'!$Q$18:$R$1102,2,0)</f>
        <v>SISTEMA DE VIGILANCIA EN SALUD PUBLICA FORTALECIDO</v>
      </c>
      <c r="R845" s="49">
        <v>1262140000</v>
      </c>
      <c r="S845" s="45" t="s">
        <v>688</v>
      </c>
      <c r="T845" s="50" t="s">
        <v>2979</v>
      </c>
      <c r="U845" s="51">
        <v>116</v>
      </c>
      <c r="V845" s="52">
        <v>43101</v>
      </c>
      <c r="W845" s="53">
        <v>12</v>
      </c>
      <c r="X845" s="43" t="s">
        <v>2970</v>
      </c>
      <c r="Y845" s="31">
        <f t="shared" si="12"/>
        <v>84140000</v>
      </c>
      <c r="Z845" s="31">
        <v>84140000</v>
      </c>
      <c r="AA845" s="31">
        <v>0</v>
      </c>
      <c r="AB845" s="54">
        <v>0</v>
      </c>
    </row>
    <row r="846" spans="1:28" s="30" customFormat="1" ht="61.2" hidden="1" x14ac:dyDescent="0.25">
      <c r="A846" s="43" t="s">
        <v>73</v>
      </c>
      <c r="B846" s="44" t="s">
        <v>84</v>
      </c>
      <c r="C846" s="45" t="s">
        <v>43</v>
      </c>
      <c r="D846" s="45" t="s">
        <v>156</v>
      </c>
      <c r="E846" s="45" t="s">
        <v>157</v>
      </c>
      <c r="F846" s="44">
        <v>569</v>
      </c>
      <c r="G846" s="46" t="s">
        <v>624</v>
      </c>
      <c r="H846" s="45" t="s">
        <v>625</v>
      </c>
      <c r="I846" s="44" t="s">
        <v>90</v>
      </c>
      <c r="J846" s="1">
        <v>1</v>
      </c>
      <c r="K846" s="1">
        <v>0.4</v>
      </c>
      <c r="L846" s="47">
        <v>0.3</v>
      </c>
      <c r="M846" s="1"/>
      <c r="N846" s="43" t="s">
        <v>685</v>
      </c>
      <c r="O846" s="45" t="s">
        <v>686</v>
      </c>
      <c r="P846" s="48" t="s">
        <v>687</v>
      </c>
      <c r="Q846" s="45" t="str">
        <f>VLOOKUP(P846,'[1]PLAN DE ACCION 2017'!$Q$18:$R$1102,2,0)</f>
        <v>SISTEMA DE VIGILANCIA EN SALUD PUBLICA FORTALECIDO</v>
      </c>
      <c r="R846" s="49">
        <v>1262140000</v>
      </c>
      <c r="S846" s="45" t="s">
        <v>690</v>
      </c>
      <c r="T846" s="50" t="s">
        <v>2979</v>
      </c>
      <c r="U846" s="51">
        <v>116</v>
      </c>
      <c r="V846" s="52">
        <v>43101</v>
      </c>
      <c r="W846" s="53">
        <v>12</v>
      </c>
      <c r="X846" s="43" t="s">
        <v>2970</v>
      </c>
      <c r="Y846" s="31">
        <f t="shared" si="12"/>
        <v>266000000</v>
      </c>
      <c r="Z846" s="31">
        <v>266000000</v>
      </c>
      <c r="AA846" s="31">
        <v>0</v>
      </c>
      <c r="AB846" s="54">
        <v>0</v>
      </c>
    </row>
    <row r="847" spans="1:28" s="30" customFormat="1" ht="61.2" hidden="1" x14ac:dyDescent="0.25">
      <c r="A847" s="43" t="s">
        <v>73</v>
      </c>
      <c r="B847" s="44" t="s">
        <v>84</v>
      </c>
      <c r="C847" s="45" t="s">
        <v>43</v>
      </c>
      <c r="D847" s="45" t="s">
        <v>156</v>
      </c>
      <c r="E847" s="45" t="s">
        <v>157</v>
      </c>
      <c r="F847" s="44">
        <v>569</v>
      </c>
      <c r="G847" s="46" t="s">
        <v>624</v>
      </c>
      <c r="H847" s="45" t="s">
        <v>625</v>
      </c>
      <c r="I847" s="44" t="s">
        <v>90</v>
      </c>
      <c r="J847" s="1">
        <v>1</v>
      </c>
      <c r="K847" s="1">
        <v>0.4</v>
      </c>
      <c r="L847" s="47">
        <v>0.3</v>
      </c>
      <c r="M847" s="1"/>
      <c r="N847" s="43" t="s">
        <v>685</v>
      </c>
      <c r="O847" s="45" t="s">
        <v>686</v>
      </c>
      <c r="P847" s="48" t="s">
        <v>687</v>
      </c>
      <c r="Q847" s="45" t="str">
        <f>VLOOKUP(P847,'[1]PLAN DE ACCION 2017'!$Q$18:$R$1102,2,0)</f>
        <v>SISTEMA DE VIGILANCIA EN SALUD PUBLICA FORTALECIDO</v>
      </c>
      <c r="R847" s="49">
        <v>1262140000</v>
      </c>
      <c r="S847" s="45" t="s">
        <v>689</v>
      </c>
      <c r="T847" s="50" t="s">
        <v>2979</v>
      </c>
      <c r="U847" s="51">
        <v>116</v>
      </c>
      <c r="V847" s="52">
        <v>43101</v>
      </c>
      <c r="W847" s="53">
        <v>12</v>
      </c>
      <c r="X847" s="43" t="s">
        <v>2970</v>
      </c>
      <c r="Y847" s="31">
        <f t="shared" si="12"/>
        <v>912000000</v>
      </c>
      <c r="Z847" s="31">
        <v>912000000</v>
      </c>
      <c r="AA847" s="31">
        <v>0</v>
      </c>
      <c r="AB847" s="54">
        <v>0</v>
      </c>
    </row>
    <row r="848" spans="1:28" s="30" customFormat="1" ht="61.2" hidden="1" x14ac:dyDescent="0.25">
      <c r="A848" s="43" t="s">
        <v>73</v>
      </c>
      <c r="B848" s="44" t="s">
        <v>84</v>
      </c>
      <c r="C848" s="45" t="s">
        <v>43</v>
      </c>
      <c r="D848" s="45" t="s">
        <v>156</v>
      </c>
      <c r="E848" s="45" t="s">
        <v>157</v>
      </c>
      <c r="F848" s="44">
        <v>571</v>
      </c>
      <c r="G848" s="46" t="s">
        <v>691</v>
      </c>
      <c r="H848" s="45" t="s">
        <v>593</v>
      </c>
      <c r="I848" s="44" t="s">
        <v>146</v>
      </c>
      <c r="J848" s="1">
        <v>100</v>
      </c>
      <c r="K848" s="1">
        <v>40</v>
      </c>
      <c r="L848" s="47">
        <v>40</v>
      </c>
      <c r="M848" s="1"/>
      <c r="N848" s="43" t="s">
        <v>692</v>
      </c>
      <c r="O848" s="45" t="s">
        <v>693</v>
      </c>
      <c r="P848" s="48" t="s">
        <v>694</v>
      </c>
      <c r="Q848" s="45" t="str">
        <f>VLOOKUP(P848,'[1]PLAN DE ACCION 2017'!$Q$18:$R$1102,2,0)</f>
        <v>ACCIONES DE IVC DESARROLLADAS EN LOS MUNICPIOS DE CATEGORIAS 4,5 Y 6.</v>
      </c>
      <c r="R848" s="49">
        <v>3456000000</v>
      </c>
      <c r="S848" s="45" t="s">
        <v>695</v>
      </c>
      <c r="T848" s="50" t="s">
        <v>146</v>
      </c>
      <c r="U848" s="51">
        <v>100</v>
      </c>
      <c r="V848" s="52">
        <v>43101</v>
      </c>
      <c r="W848" s="53">
        <v>12</v>
      </c>
      <c r="X848" s="43" t="s">
        <v>2970</v>
      </c>
      <c r="Y848" s="31">
        <f t="shared" si="12"/>
        <v>230000000</v>
      </c>
      <c r="Z848" s="31">
        <v>230000000</v>
      </c>
      <c r="AA848" s="31">
        <v>0</v>
      </c>
      <c r="AB848" s="54">
        <v>0</v>
      </c>
    </row>
    <row r="849" spans="1:28" s="30" customFormat="1" ht="61.2" hidden="1" x14ac:dyDescent="0.25">
      <c r="A849" s="43" t="s">
        <v>73</v>
      </c>
      <c r="B849" s="44" t="s">
        <v>84</v>
      </c>
      <c r="C849" s="45" t="s">
        <v>43</v>
      </c>
      <c r="D849" s="45" t="s">
        <v>156</v>
      </c>
      <c r="E849" s="45" t="s">
        <v>157</v>
      </c>
      <c r="F849" s="44">
        <v>571</v>
      </c>
      <c r="G849" s="46" t="s">
        <v>691</v>
      </c>
      <c r="H849" s="45" t="s">
        <v>593</v>
      </c>
      <c r="I849" s="44" t="s">
        <v>146</v>
      </c>
      <c r="J849" s="1">
        <v>100</v>
      </c>
      <c r="K849" s="1">
        <v>40</v>
      </c>
      <c r="L849" s="47">
        <v>40</v>
      </c>
      <c r="M849" s="1"/>
      <c r="N849" s="43" t="s">
        <v>692</v>
      </c>
      <c r="O849" s="45" t="s">
        <v>693</v>
      </c>
      <c r="P849" s="48" t="s">
        <v>694</v>
      </c>
      <c r="Q849" s="45" t="str">
        <f>VLOOKUP(P849,'[1]PLAN DE ACCION 2017'!$Q$18:$R$1102,2,0)</f>
        <v>ACCIONES DE IVC DESARROLLADAS EN LOS MUNICPIOS DE CATEGORIAS 4,5 Y 6.</v>
      </c>
      <c r="R849" s="49">
        <v>3456000000</v>
      </c>
      <c r="S849" s="45" t="s">
        <v>696</v>
      </c>
      <c r="T849" s="50" t="s">
        <v>2979</v>
      </c>
      <c r="U849" s="51">
        <v>101</v>
      </c>
      <c r="V849" s="52">
        <v>43101</v>
      </c>
      <c r="W849" s="53">
        <v>12</v>
      </c>
      <c r="X849" s="43" t="s">
        <v>2970</v>
      </c>
      <c r="Y849" s="31">
        <f t="shared" si="12"/>
        <v>3226000000</v>
      </c>
      <c r="Z849" s="31">
        <v>3226000000</v>
      </c>
      <c r="AA849" s="31">
        <v>0</v>
      </c>
      <c r="AB849" s="54">
        <v>0</v>
      </c>
    </row>
    <row r="850" spans="1:28" s="30" customFormat="1" ht="61.2" hidden="1" x14ac:dyDescent="0.25">
      <c r="A850" s="43" t="s">
        <v>73</v>
      </c>
      <c r="B850" s="44" t="s">
        <v>84</v>
      </c>
      <c r="C850" s="45" t="s">
        <v>43</v>
      </c>
      <c r="D850" s="45" t="s">
        <v>156</v>
      </c>
      <c r="E850" s="45" t="s">
        <v>157</v>
      </c>
      <c r="F850" s="44">
        <v>571</v>
      </c>
      <c r="G850" s="46" t="s">
        <v>691</v>
      </c>
      <c r="H850" s="45" t="s">
        <v>593</v>
      </c>
      <c r="I850" s="44" t="s">
        <v>146</v>
      </c>
      <c r="J850" s="1">
        <v>100</v>
      </c>
      <c r="K850" s="1">
        <v>40</v>
      </c>
      <c r="L850" s="47">
        <v>40</v>
      </c>
      <c r="M850" s="1"/>
      <c r="N850" s="43" t="s">
        <v>692</v>
      </c>
      <c r="O850" s="45" t="s">
        <v>693</v>
      </c>
      <c r="P850" s="48" t="s">
        <v>697</v>
      </c>
      <c r="Q850" s="45" t="str">
        <f>VLOOKUP(P850,'[1]PLAN DE ACCION 2017'!$Q$18:$R$1102,2,0)</f>
        <v>ACCIONES DE PYP E IVC EN LA LINEA DE SEGURIDAD QUIMICA INCREMENTADAS.</v>
      </c>
      <c r="R850" s="49">
        <v>171770000</v>
      </c>
      <c r="S850" s="45" t="s">
        <v>700</v>
      </c>
      <c r="T850" s="50" t="s">
        <v>146</v>
      </c>
      <c r="U850" s="51">
        <v>100</v>
      </c>
      <c r="V850" s="52">
        <v>43101</v>
      </c>
      <c r="W850" s="53">
        <v>12</v>
      </c>
      <c r="X850" s="43" t="s">
        <v>2970</v>
      </c>
      <c r="Y850" s="31">
        <f t="shared" si="12"/>
        <v>86860000</v>
      </c>
      <c r="Z850" s="31">
        <v>86860000</v>
      </c>
      <c r="AA850" s="31">
        <v>0</v>
      </c>
      <c r="AB850" s="54">
        <v>0</v>
      </c>
    </row>
    <row r="851" spans="1:28" s="30" customFormat="1" ht="61.2" hidden="1" x14ac:dyDescent="0.25">
      <c r="A851" s="43" t="s">
        <v>73</v>
      </c>
      <c r="B851" s="44" t="s">
        <v>84</v>
      </c>
      <c r="C851" s="45" t="s">
        <v>43</v>
      </c>
      <c r="D851" s="45" t="s">
        <v>156</v>
      </c>
      <c r="E851" s="45" t="s">
        <v>157</v>
      </c>
      <c r="F851" s="44">
        <v>571</v>
      </c>
      <c r="G851" s="46" t="s">
        <v>691</v>
      </c>
      <c r="H851" s="45" t="s">
        <v>593</v>
      </c>
      <c r="I851" s="44" t="s">
        <v>146</v>
      </c>
      <c r="J851" s="1">
        <v>100</v>
      </c>
      <c r="K851" s="1">
        <v>40</v>
      </c>
      <c r="L851" s="47">
        <v>40</v>
      </c>
      <c r="M851" s="1"/>
      <c r="N851" s="43" t="s">
        <v>692</v>
      </c>
      <c r="O851" s="45" t="s">
        <v>693</v>
      </c>
      <c r="P851" s="48" t="s">
        <v>697</v>
      </c>
      <c r="Q851" s="45" t="str">
        <f>VLOOKUP(P851,'[1]PLAN DE ACCION 2017'!$Q$18:$R$1102,2,0)</f>
        <v>ACCIONES DE PYP E IVC EN LA LINEA DE SEGURIDAD QUIMICA INCREMENTADAS.</v>
      </c>
      <c r="R851" s="49">
        <v>171770000</v>
      </c>
      <c r="S851" s="45" t="s">
        <v>699</v>
      </c>
      <c r="T851" s="50" t="s">
        <v>146</v>
      </c>
      <c r="U851" s="51">
        <v>100</v>
      </c>
      <c r="V851" s="52">
        <v>43101</v>
      </c>
      <c r="W851" s="53">
        <v>12</v>
      </c>
      <c r="X851" s="43" t="s">
        <v>2970</v>
      </c>
      <c r="Y851" s="31">
        <f t="shared" ref="Y851:Y914" si="13">+Z851+AA851</f>
        <v>41480000</v>
      </c>
      <c r="Z851" s="31">
        <v>41480000</v>
      </c>
      <c r="AA851" s="31">
        <v>0</v>
      </c>
      <c r="AB851" s="54">
        <v>0</v>
      </c>
    </row>
    <row r="852" spans="1:28" s="30" customFormat="1" ht="61.2" hidden="1" x14ac:dyDescent="0.25">
      <c r="A852" s="43" t="s">
        <v>73</v>
      </c>
      <c r="B852" s="44" t="s">
        <v>84</v>
      </c>
      <c r="C852" s="45" t="s">
        <v>43</v>
      </c>
      <c r="D852" s="45" t="s">
        <v>156</v>
      </c>
      <c r="E852" s="45" t="s">
        <v>157</v>
      </c>
      <c r="F852" s="44">
        <v>571</v>
      </c>
      <c r="G852" s="46" t="s">
        <v>691</v>
      </c>
      <c r="H852" s="45" t="s">
        <v>593</v>
      </c>
      <c r="I852" s="44" t="s">
        <v>146</v>
      </c>
      <c r="J852" s="1">
        <v>100</v>
      </c>
      <c r="K852" s="1">
        <v>40</v>
      </c>
      <c r="L852" s="47">
        <v>40</v>
      </c>
      <c r="M852" s="1"/>
      <c r="N852" s="43" t="s">
        <v>692</v>
      </c>
      <c r="O852" s="45" t="s">
        <v>693</v>
      </c>
      <c r="P852" s="48" t="s">
        <v>697</v>
      </c>
      <c r="Q852" s="45" t="str">
        <f>VLOOKUP(P852,'[1]PLAN DE ACCION 2017'!$Q$18:$R$1102,2,0)</f>
        <v>ACCIONES DE PYP E IVC EN LA LINEA DE SEGURIDAD QUIMICA INCREMENTADAS.</v>
      </c>
      <c r="R852" s="49">
        <v>171770000</v>
      </c>
      <c r="S852" s="45" t="s">
        <v>698</v>
      </c>
      <c r="T852" s="50" t="s">
        <v>146</v>
      </c>
      <c r="U852" s="51">
        <v>100</v>
      </c>
      <c r="V852" s="52">
        <v>43101</v>
      </c>
      <c r="W852" s="53">
        <v>12</v>
      </c>
      <c r="X852" s="43" t="s">
        <v>2970</v>
      </c>
      <c r="Y852" s="31">
        <f t="shared" si="13"/>
        <v>43430000</v>
      </c>
      <c r="Z852" s="31">
        <v>43430000</v>
      </c>
      <c r="AA852" s="31">
        <v>0</v>
      </c>
      <c r="AB852" s="54">
        <v>0</v>
      </c>
    </row>
    <row r="853" spans="1:28" s="30" customFormat="1" ht="30.6" hidden="1" x14ac:dyDescent="0.25">
      <c r="A853" s="43" t="s">
        <v>73</v>
      </c>
      <c r="B853" s="44" t="s">
        <v>84</v>
      </c>
      <c r="C853" s="45" t="s">
        <v>43</v>
      </c>
      <c r="D853" s="45" t="s">
        <v>156</v>
      </c>
      <c r="E853" s="45" t="s">
        <v>157</v>
      </c>
      <c r="F853" s="44">
        <v>571</v>
      </c>
      <c r="G853" s="46" t="s">
        <v>691</v>
      </c>
      <c r="H853" s="45" t="s">
        <v>593</v>
      </c>
      <c r="I853" s="44" t="s">
        <v>146</v>
      </c>
      <c r="J853" s="1">
        <v>100</v>
      </c>
      <c r="K853" s="1">
        <v>40</v>
      </c>
      <c r="L853" s="47">
        <v>40</v>
      </c>
      <c r="M853" s="1"/>
      <c r="N853" s="43" t="s">
        <v>701</v>
      </c>
      <c r="O853" s="45" t="s">
        <v>702</v>
      </c>
      <c r="P853" s="48" t="s">
        <v>703</v>
      </c>
      <c r="Q853" s="45" t="str">
        <f>VLOOKUP(P853,'[1]PLAN DE ACCION 2017'!$Q$18:$R$1102,2,0)</f>
        <v>ACCIONES DE IVC SANITARIA A LOS ESTABLECIMIENTOS SUSCEPTIBLES DE SEGUIMIENTO EN LA SEGURIDAD ALIMENTARIA REALIZADAS.</v>
      </c>
      <c r="R853" s="49">
        <v>316884000</v>
      </c>
      <c r="S853" s="45" t="s">
        <v>704</v>
      </c>
      <c r="T853" s="50" t="s">
        <v>2979</v>
      </c>
      <c r="U853" s="51">
        <v>101</v>
      </c>
      <c r="V853" s="52">
        <v>43101</v>
      </c>
      <c r="W853" s="53">
        <v>12</v>
      </c>
      <c r="X853" s="43" t="s">
        <v>2970</v>
      </c>
      <c r="Y853" s="31">
        <f t="shared" si="13"/>
        <v>316884000</v>
      </c>
      <c r="Z853" s="31">
        <v>316884000</v>
      </c>
      <c r="AA853" s="31">
        <v>0</v>
      </c>
      <c r="AB853" s="54">
        <v>0</v>
      </c>
    </row>
    <row r="854" spans="1:28" s="30" customFormat="1" ht="51" hidden="1" x14ac:dyDescent="0.25">
      <c r="A854" s="43" t="s">
        <v>73</v>
      </c>
      <c r="B854" s="44" t="s">
        <v>84</v>
      </c>
      <c r="C854" s="45" t="s">
        <v>43</v>
      </c>
      <c r="D854" s="45" t="s">
        <v>156</v>
      </c>
      <c r="E854" s="45" t="s">
        <v>157</v>
      </c>
      <c r="F854" s="44">
        <v>572</v>
      </c>
      <c r="G854" s="46" t="s">
        <v>705</v>
      </c>
      <c r="H854" s="45" t="s">
        <v>706</v>
      </c>
      <c r="I854" s="44" t="s">
        <v>90</v>
      </c>
      <c r="J854" s="1">
        <v>1</v>
      </c>
      <c r="K854" s="1">
        <v>0.3</v>
      </c>
      <c r="L854" s="47">
        <v>0.3</v>
      </c>
      <c r="M854" s="1"/>
      <c r="N854" s="43" t="s">
        <v>685</v>
      </c>
      <c r="O854" s="45" t="s">
        <v>686</v>
      </c>
      <c r="P854" s="48" t="s">
        <v>707</v>
      </c>
      <c r="Q854" s="45" t="str">
        <f>VLOOKUP(P854,'[1]PLAN DE ACCION 2017'!$Q$18:$R$1102,2,0)</f>
        <v>LABORATORIO DE SALUD PUBLICA CERTIFICADO.</v>
      </c>
      <c r="R854" s="49">
        <v>2010087012</v>
      </c>
      <c r="S854" s="45" t="s">
        <v>709</v>
      </c>
      <c r="T854" s="50" t="s">
        <v>2979</v>
      </c>
      <c r="U854" s="51">
        <v>1</v>
      </c>
      <c r="V854" s="52">
        <v>43374</v>
      </c>
      <c r="W854" s="53">
        <v>3</v>
      </c>
      <c r="X854" s="43" t="s">
        <v>2970</v>
      </c>
      <c r="Y854" s="31">
        <f t="shared" si="13"/>
        <v>212063012</v>
      </c>
      <c r="Z854" s="31">
        <v>212063012</v>
      </c>
      <c r="AA854" s="31">
        <v>0</v>
      </c>
      <c r="AB854" s="54">
        <v>0</v>
      </c>
    </row>
    <row r="855" spans="1:28" s="30" customFormat="1" ht="51" hidden="1" x14ac:dyDescent="0.25">
      <c r="A855" s="43" t="s">
        <v>73</v>
      </c>
      <c r="B855" s="44" t="s">
        <v>84</v>
      </c>
      <c r="C855" s="45" t="s">
        <v>43</v>
      </c>
      <c r="D855" s="45" t="s">
        <v>156</v>
      </c>
      <c r="E855" s="45" t="s">
        <v>157</v>
      </c>
      <c r="F855" s="44">
        <v>572</v>
      </c>
      <c r="G855" s="46" t="s">
        <v>705</v>
      </c>
      <c r="H855" s="45" t="s">
        <v>706</v>
      </c>
      <c r="I855" s="44" t="s">
        <v>90</v>
      </c>
      <c r="J855" s="1">
        <v>1</v>
      </c>
      <c r="K855" s="1">
        <v>0.3</v>
      </c>
      <c r="L855" s="47">
        <v>0.3</v>
      </c>
      <c r="M855" s="1"/>
      <c r="N855" s="43" t="s">
        <v>685</v>
      </c>
      <c r="O855" s="45" t="s">
        <v>686</v>
      </c>
      <c r="P855" s="48" t="s">
        <v>707</v>
      </c>
      <c r="Q855" s="45" t="str">
        <f>VLOOKUP(P855,'[1]PLAN DE ACCION 2017'!$Q$18:$R$1102,2,0)</f>
        <v>LABORATORIO DE SALUD PUBLICA CERTIFICADO.</v>
      </c>
      <c r="R855" s="49">
        <v>2010087012</v>
      </c>
      <c r="S855" s="45" t="s">
        <v>711</v>
      </c>
      <c r="T855" s="50" t="s">
        <v>2979</v>
      </c>
      <c r="U855" s="51">
        <v>7500</v>
      </c>
      <c r="V855" s="52">
        <v>43191</v>
      </c>
      <c r="W855" s="53">
        <v>9</v>
      </c>
      <c r="X855" s="43" t="s">
        <v>2970</v>
      </c>
      <c r="Y855" s="31">
        <f t="shared" si="13"/>
        <v>250000000</v>
      </c>
      <c r="Z855" s="31">
        <v>250000000</v>
      </c>
      <c r="AA855" s="31">
        <v>0</v>
      </c>
      <c r="AB855" s="54">
        <v>0</v>
      </c>
    </row>
    <row r="856" spans="1:28" s="30" customFormat="1" ht="51" hidden="1" x14ac:dyDescent="0.25">
      <c r="A856" s="43" t="s">
        <v>73</v>
      </c>
      <c r="B856" s="44" t="s">
        <v>84</v>
      </c>
      <c r="C856" s="45" t="s">
        <v>43</v>
      </c>
      <c r="D856" s="45" t="s">
        <v>156</v>
      </c>
      <c r="E856" s="45" t="s">
        <v>157</v>
      </c>
      <c r="F856" s="44">
        <v>572</v>
      </c>
      <c r="G856" s="46" t="s">
        <v>705</v>
      </c>
      <c r="H856" s="45" t="s">
        <v>706</v>
      </c>
      <c r="I856" s="44" t="s">
        <v>90</v>
      </c>
      <c r="J856" s="1">
        <v>1</v>
      </c>
      <c r="K856" s="1">
        <v>0.3</v>
      </c>
      <c r="L856" s="47">
        <v>0.3</v>
      </c>
      <c r="M856" s="1"/>
      <c r="N856" s="43" t="s">
        <v>685</v>
      </c>
      <c r="O856" s="45" t="s">
        <v>686</v>
      </c>
      <c r="P856" s="48" t="s">
        <v>707</v>
      </c>
      <c r="Q856" s="45" t="str">
        <f>VLOOKUP(P856,'[1]PLAN DE ACCION 2017'!$Q$18:$R$1102,2,0)</f>
        <v>LABORATORIO DE SALUD PUBLICA CERTIFICADO.</v>
      </c>
      <c r="R856" s="49">
        <v>2010087012</v>
      </c>
      <c r="S856" s="45" t="s">
        <v>712</v>
      </c>
      <c r="T856" s="50" t="s">
        <v>2979</v>
      </c>
      <c r="U856" s="51">
        <v>50000</v>
      </c>
      <c r="V856" s="52">
        <v>43101</v>
      </c>
      <c r="W856" s="53">
        <v>12</v>
      </c>
      <c r="X856" s="43" t="s">
        <v>2970</v>
      </c>
      <c r="Y856" s="31">
        <f t="shared" si="13"/>
        <v>485900000</v>
      </c>
      <c r="Z856" s="31">
        <v>485900000</v>
      </c>
      <c r="AA856" s="31">
        <v>0</v>
      </c>
      <c r="AB856" s="54">
        <v>0</v>
      </c>
    </row>
    <row r="857" spans="1:28" s="30" customFormat="1" ht="51" hidden="1" x14ac:dyDescent="0.25">
      <c r="A857" s="43" t="s">
        <v>73</v>
      </c>
      <c r="B857" s="44" t="s">
        <v>84</v>
      </c>
      <c r="C857" s="45" t="s">
        <v>43</v>
      </c>
      <c r="D857" s="45" t="s">
        <v>156</v>
      </c>
      <c r="E857" s="45" t="s">
        <v>157</v>
      </c>
      <c r="F857" s="44">
        <v>572</v>
      </c>
      <c r="G857" s="46" t="s">
        <v>705</v>
      </c>
      <c r="H857" s="45" t="s">
        <v>706</v>
      </c>
      <c r="I857" s="44" t="s">
        <v>90</v>
      </c>
      <c r="J857" s="1">
        <v>1</v>
      </c>
      <c r="K857" s="1">
        <v>0.3</v>
      </c>
      <c r="L857" s="47">
        <v>0.3</v>
      </c>
      <c r="M857" s="1"/>
      <c r="N857" s="43" t="s">
        <v>685</v>
      </c>
      <c r="O857" s="45" t="s">
        <v>686</v>
      </c>
      <c r="P857" s="48" t="s">
        <v>707</v>
      </c>
      <c r="Q857" s="45" t="str">
        <f>VLOOKUP(P857,'[1]PLAN DE ACCION 2017'!$Q$18:$R$1102,2,0)</f>
        <v>LABORATORIO DE SALUD PUBLICA CERTIFICADO.</v>
      </c>
      <c r="R857" s="49">
        <v>2010087012</v>
      </c>
      <c r="S857" s="45" t="s">
        <v>708</v>
      </c>
      <c r="T857" s="50" t="s">
        <v>2979</v>
      </c>
      <c r="U857" s="51">
        <v>1</v>
      </c>
      <c r="V857" s="52">
        <v>43374</v>
      </c>
      <c r="W857" s="53">
        <v>3</v>
      </c>
      <c r="X857" s="43" t="s">
        <v>2970</v>
      </c>
      <c r="Y857" s="31">
        <f t="shared" si="13"/>
        <v>67000000</v>
      </c>
      <c r="Z857" s="31">
        <v>67000000</v>
      </c>
      <c r="AA857" s="31">
        <v>0</v>
      </c>
      <c r="AB857" s="54">
        <v>0</v>
      </c>
    </row>
    <row r="858" spans="1:28" s="30" customFormat="1" ht="51" hidden="1" x14ac:dyDescent="0.25">
      <c r="A858" s="43" t="s">
        <v>73</v>
      </c>
      <c r="B858" s="44" t="s">
        <v>84</v>
      </c>
      <c r="C858" s="45" t="s">
        <v>43</v>
      </c>
      <c r="D858" s="45" t="s">
        <v>156</v>
      </c>
      <c r="E858" s="45" t="s">
        <v>157</v>
      </c>
      <c r="F858" s="44">
        <v>572</v>
      </c>
      <c r="G858" s="46" t="s">
        <v>705</v>
      </c>
      <c r="H858" s="45" t="s">
        <v>706</v>
      </c>
      <c r="I858" s="44" t="s">
        <v>90</v>
      </c>
      <c r="J858" s="1">
        <v>1</v>
      </c>
      <c r="K858" s="1">
        <v>0.3</v>
      </c>
      <c r="L858" s="47">
        <v>0.3</v>
      </c>
      <c r="M858" s="1"/>
      <c r="N858" s="43" t="s">
        <v>685</v>
      </c>
      <c r="O858" s="45" t="s">
        <v>686</v>
      </c>
      <c r="P858" s="48" t="s">
        <v>707</v>
      </c>
      <c r="Q858" s="45" t="str">
        <f>VLOOKUP(P858,'[1]PLAN DE ACCION 2017'!$Q$18:$R$1102,2,0)</f>
        <v>LABORATORIO DE SALUD PUBLICA CERTIFICADO.</v>
      </c>
      <c r="R858" s="49">
        <v>2010087012</v>
      </c>
      <c r="S858" s="45" t="s">
        <v>710</v>
      </c>
      <c r="T858" s="50" t="s">
        <v>2979</v>
      </c>
      <c r="U858" s="51">
        <v>400</v>
      </c>
      <c r="V858" s="52">
        <v>43101</v>
      </c>
      <c r="W858" s="53">
        <v>12</v>
      </c>
      <c r="X858" s="43" t="s">
        <v>2970</v>
      </c>
      <c r="Y858" s="31">
        <f t="shared" si="13"/>
        <v>995124000</v>
      </c>
      <c r="Z858" s="31">
        <v>995124000</v>
      </c>
      <c r="AA858" s="31">
        <v>0</v>
      </c>
      <c r="AB858" s="54">
        <v>0</v>
      </c>
    </row>
    <row r="859" spans="1:28" s="30" customFormat="1" ht="40.799999999999997" hidden="1" x14ac:dyDescent="0.25">
      <c r="A859" s="43" t="s">
        <v>73</v>
      </c>
      <c r="B859" s="44" t="s">
        <v>84</v>
      </c>
      <c r="C859" s="45" t="s">
        <v>43</v>
      </c>
      <c r="D859" s="45" t="s">
        <v>156</v>
      </c>
      <c r="E859" s="45" t="s">
        <v>157</v>
      </c>
      <c r="F859" s="44">
        <v>573</v>
      </c>
      <c r="G859" s="46" t="s">
        <v>713</v>
      </c>
      <c r="H859" s="45" t="s">
        <v>714</v>
      </c>
      <c r="I859" s="44" t="s">
        <v>146</v>
      </c>
      <c r="J859" s="1">
        <v>100</v>
      </c>
      <c r="K859" s="1">
        <v>40</v>
      </c>
      <c r="L859" s="47">
        <v>30</v>
      </c>
      <c r="M859" s="1"/>
      <c r="N859" s="43" t="s">
        <v>701</v>
      </c>
      <c r="O859" s="45" t="s">
        <v>702</v>
      </c>
      <c r="P859" s="48" t="s">
        <v>715</v>
      </c>
      <c r="Q859" s="45" t="str">
        <f>VLOOKUP(P859,'[1]PLAN DE ACCION 2017'!$Q$18:$R$1102,2,0)</f>
        <v>CERO NOTIFICACION DE CASOS DE RABIA, BRUSELLA Y LEPTOSPIRA.</v>
      </c>
      <c r="R859" s="49">
        <v>146544000</v>
      </c>
      <c r="S859" s="45" t="s">
        <v>716</v>
      </c>
      <c r="T859" s="50" t="s">
        <v>2979</v>
      </c>
      <c r="U859" s="51">
        <v>240</v>
      </c>
      <c r="V859" s="52">
        <v>43101</v>
      </c>
      <c r="W859" s="53">
        <v>12</v>
      </c>
      <c r="X859" s="43" t="s">
        <v>2970</v>
      </c>
      <c r="Y859" s="31">
        <f t="shared" si="13"/>
        <v>146544000</v>
      </c>
      <c r="Z859" s="31">
        <v>146544000</v>
      </c>
      <c r="AA859" s="31">
        <v>0</v>
      </c>
      <c r="AB859" s="54">
        <v>0</v>
      </c>
    </row>
    <row r="860" spans="1:28" s="30" customFormat="1" ht="40.799999999999997" hidden="1" x14ac:dyDescent="0.25">
      <c r="A860" s="43" t="s">
        <v>73</v>
      </c>
      <c r="B860" s="44" t="s">
        <v>84</v>
      </c>
      <c r="C860" s="45" t="s">
        <v>43</v>
      </c>
      <c r="D860" s="45" t="s">
        <v>156</v>
      </c>
      <c r="E860" s="45" t="s">
        <v>157</v>
      </c>
      <c r="F860" s="44">
        <v>573</v>
      </c>
      <c r="G860" s="46" t="s">
        <v>713</v>
      </c>
      <c r="H860" s="45" t="s">
        <v>714</v>
      </c>
      <c r="I860" s="44" t="s">
        <v>146</v>
      </c>
      <c r="J860" s="1">
        <v>100</v>
      </c>
      <c r="K860" s="1">
        <v>40</v>
      </c>
      <c r="L860" s="47">
        <v>30</v>
      </c>
      <c r="M860" s="1"/>
      <c r="N860" s="43" t="s">
        <v>701</v>
      </c>
      <c r="O860" s="45" t="s">
        <v>702</v>
      </c>
      <c r="P860" s="48" t="s">
        <v>717</v>
      </c>
      <c r="Q860" s="45" t="str">
        <f>VLOOKUP(P860,'[1]PLAN DE ACCION 2017'!$Q$18:$R$1102,2,0)</f>
        <v>RHONIUS PROLIXUS EN DOMICILIOS DE 10 MUNICIPIOS ERRADICADO.</v>
      </c>
      <c r="R860" s="49">
        <v>414301000</v>
      </c>
      <c r="S860" s="45" t="s">
        <v>719</v>
      </c>
      <c r="T860" s="50" t="s">
        <v>2979</v>
      </c>
      <c r="U860" s="51">
        <v>21</v>
      </c>
      <c r="V860" s="52">
        <v>43101</v>
      </c>
      <c r="W860" s="53">
        <v>12</v>
      </c>
      <c r="X860" s="43" t="s">
        <v>2970</v>
      </c>
      <c r="Y860" s="31">
        <f t="shared" si="13"/>
        <v>381728500</v>
      </c>
      <c r="Z860" s="31">
        <v>381728500</v>
      </c>
      <c r="AA860" s="31">
        <v>0</v>
      </c>
      <c r="AB860" s="54">
        <v>0</v>
      </c>
    </row>
    <row r="861" spans="1:28" s="30" customFormat="1" ht="40.799999999999997" hidden="1" x14ac:dyDescent="0.25">
      <c r="A861" s="43" t="s">
        <v>73</v>
      </c>
      <c r="B861" s="44" t="s">
        <v>84</v>
      </c>
      <c r="C861" s="45" t="s">
        <v>43</v>
      </c>
      <c r="D861" s="45" t="s">
        <v>156</v>
      </c>
      <c r="E861" s="45" t="s">
        <v>157</v>
      </c>
      <c r="F861" s="44">
        <v>573</v>
      </c>
      <c r="G861" s="46" t="s">
        <v>713</v>
      </c>
      <c r="H861" s="45" t="s">
        <v>714</v>
      </c>
      <c r="I861" s="44" t="s">
        <v>146</v>
      </c>
      <c r="J861" s="1">
        <v>100</v>
      </c>
      <c r="K861" s="1">
        <v>40</v>
      </c>
      <c r="L861" s="47">
        <v>30</v>
      </c>
      <c r="M861" s="1"/>
      <c r="N861" s="43" t="s">
        <v>701</v>
      </c>
      <c r="O861" s="45" t="s">
        <v>702</v>
      </c>
      <c r="P861" s="48" t="s">
        <v>717</v>
      </c>
      <c r="Q861" s="45" t="str">
        <f>VLOOKUP(P861,'[1]PLAN DE ACCION 2017'!$Q$18:$R$1102,2,0)</f>
        <v>RHONIUS PROLIXUS EN DOMICILIOS DE 10 MUNICIPIOS ERRADICADO.</v>
      </c>
      <c r="R861" s="49">
        <v>414301000</v>
      </c>
      <c r="S861" s="45" t="s">
        <v>718</v>
      </c>
      <c r="T861" s="50" t="s">
        <v>2979</v>
      </c>
      <c r="U861" s="51">
        <v>21</v>
      </c>
      <c r="V861" s="52">
        <v>43101</v>
      </c>
      <c r="W861" s="53">
        <v>12</v>
      </c>
      <c r="X861" s="43" t="s">
        <v>2970</v>
      </c>
      <c r="Y861" s="31">
        <f t="shared" si="13"/>
        <v>32572500</v>
      </c>
      <c r="Z861" s="31">
        <v>32572500</v>
      </c>
      <c r="AA861" s="31">
        <v>0</v>
      </c>
      <c r="AB861" s="54">
        <v>0</v>
      </c>
    </row>
    <row r="862" spans="1:28" s="30" customFormat="1" ht="40.799999999999997" hidden="1" x14ac:dyDescent="0.25">
      <c r="A862" s="43" t="s">
        <v>73</v>
      </c>
      <c r="B862" s="44" t="s">
        <v>84</v>
      </c>
      <c r="C862" s="45" t="s">
        <v>43</v>
      </c>
      <c r="D862" s="45" t="s">
        <v>156</v>
      </c>
      <c r="E862" s="45" t="s">
        <v>157</v>
      </c>
      <c r="F862" s="44">
        <v>573</v>
      </c>
      <c r="G862" s="46" t="s">
        <v>713</v>
      </c>
      <c r="H862" s="45" t="s">
        <v>714</v>
      </c>
      <c r="I862" s="44" t="s">
        <v>146</v>
      </c>
      <c r="J862" s="1">
        <v>100</v>
      </c>
      <c r="K862" s="1">
        <v>40</v>
      </c>
      <c r="L862" s="47">
        <v>30</v>
      </c>
      <c r="M862" s="1"/>
      <c r="N862" s="43" t="s">
        <v>701</v>
      </c>
      <c r="O862" s="45" t="s">
        <v>702</v>
      </c>
      <c r="P862" s="48" t="s">
        <v>720</v>
      </c>
      <c r="Q862" s="45" t="str">
        <f>VLOOKUP(P862,'[1]PLAN DE ACCION 2017'!$Q$18:$R$1102,2,0)</f>
        <v>ÍNDICES DE INFESTACIÓN AÉDICOS POR DEBAJO DE 10</v>
      </c>
      <c r="R862" s="49">
        <v>2762065778</v>
      </c>
      <c r="S862" s="45" t="s">
        <v>2917</v>
      </c>
      <c r="T862" s="50" t="s">
        <v>3021</v>
      </c>
      <c r="U862" s="51">
        <v>57</v>
      </c>
      <c r="V862" s="52">
        <v>43101</v>
      </c>
      <c r="W862" s="53">
        <v>12</v>
      </c>
      <c r="X862" s="43" t="s">
        <v>2970</v>
      </c>
      <c r="Y862" s="31">
        <f t="shared" si="13"/>
        <v>291600000</v>
      </c>
      <c r="Z862" s="31">
        <v>291600000</v>
      </c>
      <c r="AA862" s="31">
        <v>0</v>
      </c>
      <c r="AB862" s="54">
        <v>0</v>
      </c>
    </row>
    <row r="863" spans="1:28" s="30" customFormat="1" ht="40.799999999999997" hidden="1" x14ac:dyDescent="0.25">
      <c r="A863" s="43" t="s">
        <v>73</v>
      </c>
      <c r="B863" s="44" t="s">
        <v>84</v>
      </c>
      <c r="C863" s="45" t="s">
        <v>43</v>
      </c>
      <c r="D863" s="45" t="s">
        <v>156</v>
      </c>
      <c r="E863" s="45" t="s">
        <v>157</v>
      </c>
      <c r="F863" s="44">
        <v>573</v>
      </c>
      <c r="G863" s="46" t="s">
        <v>713</v>
      </c>
      <c r="H863" s="45" t="s">
        <v>714</v>
      </c>
      <c r="I863" s="44" t="s">
        <v>146</v>
      </c>
      <c r="J863" s="1">
        <v>100</v>
      </c>
      <c r="K863" s="1">
        <v>40</v>
      </c>
      <c r="L863" s="47">
        <v>30</v>
      </c>
      <c r="M863" s="1"/>
      <c r="N863" s="43" t="s">
        <v>701</v>
      </c>
      <c r="O863" s="45" t="s">
        <v>702</v>
      </c>
      <c r="P863" s="48" t="s">
        <v>720</v>
      </c>
      <c r="Q863" s="45" t="str">
        <f>VLOOKUP(P863,'[1]PLAN DE ACCION 2017'!$Q$18:$R$1102,2,0)</f>
        <v>ÍNDICES DE INFESTACIÓN AÉDICOS POR DEBAJO DE 10</v>
      </c>
      <c r="R863" s="49">
        <v>2762065778</v>
      </c>
      <c r="S863" s="45" t="s">
        <v>2918</v>
      </c>
      <c r="T863" s="50" t="s">
        <v>3021</v>
      </c>
      <c r="U863" s="51">
        <v>59</v>
      </c>
      <c r="V863" s="52">
        <v>43101</v>
      </c>
      <c r="W863" s="53">
        <v>12</v>
      </c>
      <c r="X863" s="43" t="s">
        <v>2970</v>
      </c>
      <c r="Y863" s="31">
        <f t="shared" si="13"/>
        <v>93554000</v>
      </c>
      <c r="Z863" s="31">
        <v>93554000</v>
      </c>
      <c r="AA863" s="31">
        <v>0</v>
      </c>
      <c r="AB863" s="54">
        <v>0</v>
      </c>
    </row>
    <row r="864" spans="1:28" s="30" customFormat="1" ht="40.799999999999997" hidden="1" x14ac:dyDescent="0.25">
      <c r="A864" s="43" t="s">
        <v>73</v>
      </c>
      <c r="B864" s="44" t="s">
        <v>84</v>
      </c>
      <c r="C864" s="45" t="s">
        <v>43</v>
      </c>
      <c r="D864" s="45" t="s">
        <v>156</v>
      </c>
      <c r="E864" s="45" t="s">
        <v>157</v>
      </c>
      <c r="F864" s="44">
        <v>573</v>
      </c>
      <c r="G864" s="46" t="s">
        <v>713</v>
      </c>
      <c r="H864" s="45" t="s">
        <v>714</v>
      </c>
      <c r="I864" s="44" t="s">
        <v>146</v>
      </c>
      <c r="J864" s="1">
        <v>100</v>
      </c>
      <c r="K864" s="1">
        <v>40</v>
      </c>
      <c r="L864" s="47">
        <v>30</v>
      </c>
      <c r="M864" s="1"/>
      <c r="N864" s="43" t="s">
        <v>701</v>
      </c>
      <c r="O864" s="45" t="s">
        <v>702</v>
      </c>
      <c r="P864" s="48" t="s">
        <v>720</v>
      </c>
      <c r="Q864" s="45" t="str">
        <f>VLOOKUP(P864,'[1]PLAN DE ACCION 2017'!$Q$18:$R$1102,2,0)</f>
        <v>ÍNDICES DE INFESTACIÓN AÉDICOS POR DEBAJO DE 10</v>
      </c>
      <c r="R864" s="49">
        <v>2762065778</v>
      </c>
      <c r="S864" s="45" t="s">
        <v>2916</v>
      </c>
      <c r="T864" s="50" t="s">
        <v>3021</v>
      </c>
      <c r="U864" s="51">
        <v>57</v>
      </c>
      <c r="V864" s="52">
        <v>43101</v>
      </c>
      <c r="W864" s="53">
        <v>12</v>
      </c>
      <c r="X864" s="43" t="s">
        <v>2970</v>
      </c>
      <c r="Y864" s="31">
        <f t="shared" si="13"/>
        <v>361740000</v>
      </c>
      <c r="Z864" s="31">
        <v>361740000</v>
      </c>
      <c r="AA864" s="31">
        <v>0</v>
      </c>
      <c r="AB864" s="54">
        <v>0</v>
      </c>
    </row>
    <row r="865" spans="1:28" s="30" customFormat="1" ht="40.799999999999997" hidden="1" x14ac:dyDescent="0.25">
      <c r="A865" s="43" t="s">
        <v>73</v>
      </c>
      <c r="B865" s="44" t="s">
        <v>84</v>
      </c>
      <c r="C865" s="45" t="s">
        <v>43</v>
      </c>
      <c r="D865" s="45" t="s">
        <v>156</v>
      </c>
      <c r="E865" s="45" t="s">
        <v>157</v>
      </c>
      <c r="F865" s="44">
        <v>573</v>
      </c>
      <c r="G865" s="46" t="s">
        <v>713</v>
      </c>
      <c r="H865" s="45" t="s">
        <v>714</v>
      </c>
      <c r="I865" s="44" t="s">
        <v>146</v>
      </c>
      <c r="J865" s="1">
        <v>100</v>
      </c>
      <c r="K865" s="1">
        <v>40</v>
      </c>
      <c r="L865" s="47">
        <v>30</v>
      </c>
      <c r="M865" s="1"/>
      <c r="N865" s="43" t="s">
        <v>701</v>
      </c>
      <c r="O865" s="45" t="s">
        <v>702</v>
      </c>
      <c r="P865" s="48" t="s">
        <v>720</v>
      </c>
      <c r="Q865" s="45" t="str">
        <f>VLOOKUP(P865,'[1]PLAN DE ACCION 2017'!$Q$18:$R$1102,2,0)</f>
        <v>ÍNDICES DE INFESTACIÓN AÉDICOS POR DEBAJO DE 10</v>
      </c>
      <c r="R865" s="49">
        <v>2762065778</v>
      </c>
      <c r="S865" s="45" t="s">
        <v>721</v>
      </c>
      <c r="T865" s="50" t="s">
        <v>2979</v>
      </c>
      <c r="U865" s="51">
        <v>16</v>
      </c>
      <c r="V865" s="52">
        <v>43101</v>
      </c>
      <c r="W865" s="53">
        <v>12</v>
      </c>
      <c r="X865" s="43" t="s">
        <v>2970</v>
      </c>
      <c r="Y865" s="31">
        <f t="shared" si="13"/>
        <v>312000000</v>
      </c>
      <c r="Z865" s="31">
        <v>312000000</v>
      </c>
      <c r="AA865" s="31">
        <v>0</v>
      </c>
      <c r="AB865" s="54">
        <v>0</v>
      </c>
    </row>
    <row r="866" spans="1:28" s="30" customFormat="1" ht="40.799999999999997" hidden="1" x14ac:dyDescent="0.25">
      <c r="A866" s="43" t="s">
        <v>73</v>
      </c>
      <c r="B866" s="44" t="s">
        <v>84</v>
      </c>
      <c r="C866" s="45" t="s">
        <v>43</v>
      </c>
      <c r="D866" s="45" t="s">
        <v>156</v>
      </c>
      <c r="E866" s="45" t="s">
        <v>157</v>
      </c>
      <c r="F866" s="44">
        <v>573</v>
      </c>
      <c r="G866" s="46" t="s">
        <v>713</v>
      </c>
      <c r="H866" s="45" t="s">
        <v>714</v>
      </c>
      <c r="I866" s="44" t="s">
        <v>146</v>
      </c>
      <c r="J866" s="1">
        <v>100</v>
      </c>
      <c r="K866" s="1">
        <v>40</v>
      </c>
      <c r="L866" s="47">
        <v>30</v>
      </c>
      <c r="M866" s="1"/>
      <c r="N866" s="43" t="s">
        <v>701</v>
      </c>
      <c r="O866" s="45" t="s">
        <v>702</v>
      </c>
      <c r="P866" s="48" t="s">
        <v>720</v>
      </c>
      <c r="Q866" s="45" t="str">
        <f>VLOOKUP(P866,'[1]PLAN DE ACCION 2017'!$Q$18:$R$1102,2,0)</f>
        <v>ÍNDICES DE INFESTACIÓN AÉDICOS POR DEBAJO DE 10</v>
      </c>
      <c r="R866" s="49">
        <v>2762065778</v>
      </c>
      <c r="S866" s="45" t="s">
        <v>722</v>
      </c>
      <c r="T866" s="50" t="s">
        <v>2979</v>
      </c>
      <c r="U866" s="51">
        <v>21</v>
      </c>
      <c r="V866" s="52">
        <v>43101</v>
      </c>
      <c r="W866" s="53">
        <v>12</v>
      </c>
      <c r="X866" s="43" t="s">
        <v>2970</v>
      </c>
      <c r="Y866" s="31">
        <f t="shared" si="13"/>
        <v>604207000</v>
      </c>
      <c r="Z866" s="31">
        <v>604207000</v>
      </c>
      <c r="AA866" s="31">
        <v>0</v>
      </c>
      <c r="AB866" s="54">
        <v>0</v>
      </c>
    </row>
    <row r="867" spans="1:28" s="30" customFormat="1" ht="40.799999999999997" hidden="1" x14ac:dyDescent="0.25">
      <c r="A867" s="43" t="s">
        <v>73</v>
      </c>
      <c r="B867" s="44" t="s">
        <v>84</v>
      </c>
      <c r="C867" s="45" t="s">
        <v>43</v>
      </c>
      <c r="D867" s="45" t="s">
        <v>156</v>
      </c>
      <c r="E867" s="45" t="s">
        <v>157</v>
      </c>
      <c r="F867" s="44">
        <v>573</v>
      </c>
      <c r="G867" s="46" t="s">
        <v>713</v>
      </c>
      <c r="H867" s="45" t="s">
        <v>714</v>
      </c>
      <c r="I867" s="44" t="s">
        <v>146</v>
      </c>
      <c r="J867" s="1">
        <v>100</v>
      </c>
      <c r="K867" s="1">
        <v>40</v>
      </c>
      <c r="L867" s="47">
        <v>30</v>
      </c>
      <c r="M867" s="1"/>
      <c r="N867" s="43" t="s">
        <v>701</v>
      </c>
      <c r="O867" s="45" t="s">
        <v>702</v>
      </c>
      <c r="P867" s="48" t="s">
        <v>720</v>
      </c>
      <c r="Q867" s="45" t="str">
        <f>VLOOKUP(P867,'[1]PLAN DE ACCION 2017'!$Q$18:$R$1102,2,0)</f>
        <v>ÍNDICES DE INFESTACIÓN AÉDICOS POR DEBAJO DE 10</v>
      </c>
      <c r="R867" s="49">
        <v>2762065778</v>
      </c>
      <c r="S867" s="45" t="s">
        <v>723</v>
      </c>
      <c r="T867" s="50" t="s">
        <v>2979</v>
      </c>
      <c r="U867" s="51">
        <v>59</v>
      </c>
      <c r="V867" s="52">
        <v>43101</v>
      </c>
      <c r="W867" s="53">
        <v>12</v>
      </c>
      <c r="X867" s="43" t="s">
        <v>2970</v>
      </c>
      <c r="Y867" s="31">
        <f t="shared" si="13"/>
        <v>1098964778</v>
      </c>
      <c r="Z867" s="31">
        <v>1098964778</v>
      </c>
      <c r="AA867" s="31">
        <v>0</v>
      </c>
      <c r="AB867" s="54">
        <v>0</v>
      </c>
    </row>
    <row r="868" spans="1:28" s="30" customFormat="1" ht="51" hidden="1" x14ac:dyDescent="0.25">
      <c r="A868" s="43" t="s">
        <v>74</v>
      </c>
      <c r="B868" s="44" t="s">
        <v>84</v>
      </c>
      <c r="C868" s="45" t="s">
        <v>85</v>
      </c>
      <c r="D868" s="45" t="s">
        <v>479</v>
      </c>
      <c r="E868" s="45" t="s">
        <v>643</v>
      </c>
      <c r="F868" s="44">
        <v>209</v>
      </c>
      <c r="G868" s="46" t="s">
        <v>2443</v>
      </c>
      <c r="H868" s="45" t="s">
        <v>2444</v>
      </c>
      <c r="I868" s="44" t="s">
        <v>146</v>
      </c>
      <c r="J868" s="1">
        <v>100</v>
      </c>
      <c r="K868" s="1">
        <v>100</v>
      </c>
      <c r="L868" s="47">
        <v>100</v>
      </c>
      <c r="M868" s="1"/>
      <c r="N868" s="43" t="s">
        <v>2445</v>
      </c>
      <c r="O868" s="45" t="s">
        <v>2446</v>
      </c>
      <c r="P868" s="48" t="s">
        <v>2447</v>
      </c>
      <c r="Q868" s="45" t="str">
        <f>VLOOKUP(P868,'[1]PLAN DE ACCION 2017'!$Q$18:$R$1102,2,0)</f>
        <v>SERVICIOS DE SALUD DIRIGIDOS A LA POBLACIÓN A CARGO DEL DEPARTAMENTO GARANTIZADOS</v>
      </c>
      <c r="R868" s="49">
        <v>42170654295</v>
      </c>
      <c r="S868" s="45" t="s">
        <v>2449</v>
      </c>
      <c r="T868" s="50" t="s">
        <v>2979</v>
      </c>
      <c r="U868" s="51">
        <v>116</v>
      </c>
      <c r="V868" s="52">
        <v>43101</v>
      </c>
      <c r="W868" s="53">
        <v>3</v>
      </c>
      <c r="X868" s="43" t="s">
        <v>2972</v>
      </c>
      <c r="Y868" s="31">
        <f t="shared" si="13"/>
        <v>37574000851</v>
      </c>
      <c r="Z868" s="31">
        <v>37574000851</v>
      </c>
      <c r="AA868" s="31">
        <v>0</v>
      </c>
      <c r="AB868" s="54">
        <v>0</v>
      </c>
    </row>
    <row r="869" spans="1:28" s="30" customFormat="1" ht="51" hidden="1" x14ac:dyDescent="0.25">
      <c r="A869" s="43" t="s">
        <v>74</v>
      </c>
      <c r="B869" s="44" t="s">
        <v>84</v>
      </c>
      <c r="C869" s="45" t="s">
        <v>85</v>
      </c>
      <c r="D869" s="45" t="s">
        <v>479</v>
      </c>
      <c r="E869" s="45" t="s">
        <v>643</v>
      </c>
      <c r="F869" s="44">
        <v>209</v>
      </c>
      <c r="G869" s="46" t="s">
        <v>2443</v>
      </c>
      <c r="H869" s="45" t="s">
        <v>2444</v>
      </c>
      <c r="I869" s="44" t="s">
        <v>146</v>
      </c>
      <c r="J869" s="1">
        <v>100</v>
      </c>
      <c r="K869" s="1">
        <v>100</v>
      </c>
      <c r="L869" s="47">
        <v>100</v>
      </c>
      <c r="M869" s="1"/>
      <c r="N869" s="43" t="s">
        <v>2445</v>
      </c>
      <c r="O869" s="45" t="s">
        <v>2446</v>
      </c>
      <c r="P869" s="48" t="s">
        <v>2447</v>
      </c>
      <c r="Q869" s="45" t="str">
        <f>VLOOKUP(P869,'[1]PLAN DE ACCION 2017'!$Q$18:$R$1102,2,0)</f>
        <v>SERVICIOS DE SALUD DIRIGIDOS A LA POBLACIÓN A CARGO DEL DEPARTAMENTO GARANTIZADOS</v>
      </c>
      <c r="R869" s="49">
        <v>42170654295</v>
      </c>
      <c r="S869" s="45" t="s">
        <v>2448</v>
      </c>
      <c r="T869" s="50" t="s">
        <v>2979</v>
      </c>
      <c r="U869" s="51">
        <v>116</v>
      </c>
      <c r="V869" s="52">
        <v>43101</v>
      </c>
      <c r="W869" s="53">
        <v>3</v>
      </c>
      <c r="X869" s="43" t="s">
        <v>2972</v>
      </c>
      <c r="Y869" s="31">
        <f t="shared" si="13"/>
        <v>4596653444</v>
      </c>
      <c r="Z869" s="31">
        <v>4596653444</v>
      </c>
      <c r="AA869" s="31">
        <v>0</v>
      </c>
      <c r="AB869" s="54">
        <v>0</v>
      </c>
    </row>
    <row r="870" spans="1:28" s="30" customFormat="1" ht="51" hidden="1" x14ac:dyDescent="0.25">
      <c r="A870" s="43" t="s">
        <v>74</v>
      </c>
      <c r="B870" s="44" t="s">
        <v>84</v>
      </c>
      <c r="C870" s="45" t="s">
        <v>85</v>
      </c>
      <c r="D870" s="45" t="s">
        <v>479</v>
      </c>
      <c r="E870" s="45" t="s">
        <v>643</v>
      </c>
      <c r="F870" s="44">
        <v>209</v>
      </c>
      <c r="G870" s="46" t="s">
        <v>2443</v>
      </c>
      <c r="H870" s="45" t="s">
        <v>2444</v>
      </c>
      <c r="I870" s="44" t="s">
        <v>146</v>
      </c>
      <c r="J870" s="1">
        <v>100</v>
      </c>
      <c r="K870" s="1">
        <v>100</v>
      </c>
      <c r="L870" s="47">
        <v>100</v>
      </c>
      <c r="M870" s="1"/>
      <c r="N870" s="43" t="s">
        <v>2445</v>
      </c>
      <c r="O870" s="45" t="s">
        <v>2446</v>
      </c>
      <c r="P870" s="48" t="s">
        <v>2451</v>
      </c>
      <c r="Q870" s="45" t="str">
        <f>VLOOKUP(P870,'[1]PLAN DE ACCION 2017'!$Q$18:$R$1102,2,0)</f>
        <v>PAGO DE CARTERA POR SS CAUSADOS POR URGENCIAS, ORDENES JUDICALES, NO JUDICIALES Y PASIVOS EXIGIBLES GESTIONADOS</v>
      </c>
      <c r="R870" s="49">
        <v>30385212205</v>
      </c>
      <c r="S870" s="45" t="s">
        <v>2454</v>
      </c>
      <c r="T870" s="50" t="s">
        <v>146</v>
      </c>
      <c r="U870" s="51">
        <v>60</v>
      </c>
      <c r="V870" s="52">
        <v>43101</v>
      </c>
      <c r="W870" s="53">
        <v>12</v>
      </c>
      <c r="X870" s="43" t="s">
        <v>2972</v>
      </c>
      <c r="Y870" s="31">
        <f t="shared" si="13"/>
        <v>4095510250</v>
      </c>
      <c r="Z870" s="31">
        <v>4095510250</v>
      </c>
      <c r="AA870" s="31">
        <v>0</v>
      </c>
      <c r="AB870" s="54">
        <v>0</v>
      </c>
    </row>
    <row r="871" spans="1:28" s="30" customFormat="1" ht="51" hidden="1" x14ac:dyDescent="0.25">
      <c r="A871" s="43" t="s">
        <v>74</v>
      </c>
      <c r="B871" s="44" t="s">
        <v>84</v>
      </c>
      <c r="C871" s="45" t="s">
        <v>85</v>
      </c>
      <c r="D871" s="45" t="s">
        <v>479</v>
      </c>
      <c r="E871" s="45" t="s">
        <v>643</v>
      </c>
      <c r="F871" s="44">
        <v>209</v>
      </c>
      <c r="G871" s="46" t="s">
        <v>2443</v>
      </c>
      <c r="H871" s="45" t="s">
        <v>2444</v>
      </c>
      <c r="I871" s="44" t="s">
        <v>146</v>
      </c>
      <c r="J871" s="1">
        <v>100</v>
      </c>
      <c r="K871" s="1">
        <v>100</v>
      </c>
      <c r="L871" s="47">
        <v>100</v>
      </c>
      <c r="M871" s="1"/>
      <c r="N871" s="43" t="s">
        <v>2445</v>
      </c>
      <c r="O871" s="45" t="s">
        <v>2446</v>
      </c>
      <c r="P871" s="48" t="s">
        <v>2451</v>
      </c>
      <c r="Q871" s="45" t="str">
        <f>VLOOKUP(P871,'[1]PLAN DE ACCION 2017'!$Q$18:$R$1102,2,0)</f>
        <v>PAGO DE CARTERA POR SS CAUSADOS POR URGENCIAS, ORDENES JUDICALES, NO JUDICIALES Y PASIVOS EXIGIBLES GESTIONADOS</v>
      </c>
      <c r="R871" s="49">
        <v>30385212205</v>
      </c>
      <c r="S871" s="45" t="s">
        <v>2453</v>
      </c>
      <c r="T871" s="50" t="s">
        <v>146</v>
      </c>
      <c r="U871" s="51">
        <v>60</v>
      </c>
      <c r="V871" s="52">
        <v>43101</v>
      </c>
      <c r="W871" s="53">
        <v>12</v>
      </c>
      <c r="X871" s="43" t="s">
        <v>2972</v>
      </c>
      <c r="Y871" s="31">
        <f t="shared" si="13"/>
        <v>9735585455</v>
      </c>
      <c r="Z871" s="31">
        <v>9735585455</v>
      </c>
      <c r="AA871" s="31">
        <v>0</v>
      </c>
      <c r="AB871" s="54">
        <v>0</v>
      </c>
    </row>
    <row r="872" spans="1:28" s="30" customFormat="1" ht="51" hidden="1" x14ac:dyDescent="0.25">
      <c r="A872" s="43" t="s">
        <v>74</v>
      </c>
      <c r="B872" s="44" t="s">
        <v>84</v>
      </c>
      <c r="C872" s="45" t="s">
        <v>85</v>
      </c>
      <c r="D872" s="45" t="s">
        <v>479</v>
      </c>
      <c r="E872" s="45" t="s">
        <v>643</v>
      </c>
      <c r="F872" s="44">
        <v>209</v>
      </c>
      <c r="G872" s="46" t="s">
        <v>2443</v>
      </c>
      <c r="H872" s="45" t="s">
        <v>2444</v>
      </c>
      <c r="I872" s="44" t="s">
        <v>146</v>
      </c>
      <c r="J872" s="1">
        <v>100</v>
      </c>
      <c r="K872" s="1">
        <v>100</v>
      </c>
      <c r="L872" s="47">
        <v>100</v>
      </c>
      <c r="M872" s="1"/>
      <c r="N872" s="43" t="s">
        <v>2445</v>
      </c>
      <c r="O872" s="45" t="s">
        <v>2446</v>
      </c>
      <c r="P872" s="48" t="s">
        <v>2451</v>
      </c>
      <c r="Q872" s="45" t="str">
        <f>VLOOKUP(P872,'[1]PLAN DE ACCION 2017'!$Q$18:$R$1102,2,0)</f>
        <v>PAGO DE CARTERA POR SS CAUSADOS POR URGENCIAS, ORDENES JUDICALES, NO JUDICIALES Y PASIVOS EXIGIBLES GESTIONADOS</v>
      </c>
      <c r="R872" s="49">
        <v>30385212205</v>
      </c>
      <c r="S872" s="45" t="s">
        <v>2452</v>
      </c>
      <c r="T872" s="50" t="s">
        <v>146</v>
      </c>
      <c r="U872" s="51">
        <v>60</v>
      </c>
      <c r="V872" s="52">
        <v>43101</v>
      </c>
      <c r="W872" s="53">
        <v>12</v>
      </c>
      <c r="X872" s="43" t="s">
        <v>2972</v>
      </c>
      <c r="Y872" s="31">
        <f t="shared" si="13"/>
        <v>16554116500</v>
      </c>
      <c r="Z872" s="31">
        <v>16554116500</v>
      </c>
      <c r="AA872" s="31">
        <v>0</v>
      </c>
      <c r="AB872" s="54">
        <v>0</v>
      </c>
    </row>
    <row r="873" spans="1:28" s="30" customFormat="1" ht="51" hidden="1" x14ac:dyDescent="0.25">
      <c r="A873" s="43" t="s">
        <v>74</v>
      </c>
      <c r="B873" s="44" t="s">
        <v>84</v>
      </c>
      <c r="C873" s="45" t="s">
        <v>85</v>
      </c>
      <c r="D873" s="45" t="s">
        <v>479</v>
      </c>
      <c r="E873" s="45" t="s">
        <v>643</v>
      </c>
      <c r="F873" s="44">
        <v>209</v>
      </c>
      <c r="G873" s="46" t="s">
        <v>2443</v>
      </c>
      <c r="H873" s="45" t="s">
        <v>2444</v>
      </c>
      <c r="I873" s="44" t="s">
        <v>146</v>
      </c>
      <c r="J873" s="1">
        <v>100</v>
      </c>
      <c r="K873" s="1">
        <v>100</v>
      </c>
      <c r="L873" s="47">
        <v>100</v>
      </c>
      <c r="M873" s="1"/>
      <c r="N873" s="43" t="s">
        <v>2445</v>
      </c>
      <c r="O873" s="45" t="s">
        <v>2446</v>
      </c>
      <c r="P873" s="48" t="s">
        <v>2643</v>
      </c>
      <c r="Q873" s="45" t="str">
        <f>VLOOKUP(P873,'[1]PLAN DE ACCION 2017'!$Q$18:$R$1102,2,0)</f>
        <v>SERVICIOS DE SALUD DIRIGIDOS A LA POBLACIÓN A CARGO DEL DEPARTAMENTO GARANTIZADOS - SSF</v>
      </c>
      <c r="R873" s="49">
        <v>21844945000</v>
      </c>
      <c r="S873" s="45" t="s">
        <v>2450</v>
      </c>
      <c r="T873" s="50" t="s">
        <v>2979</v>
      </c>
      <c r="U873" s="51">
        <v>34</v>
      </c>
      <c r="V873" s="52">
        <v>43282</v>
      </c>
      <c r="W873" s="53">
        <v>3</v>
      </c>
      <c r="X873" s="43" t="s">
        <v>2972</v>
      </c>
      <c r="Y873" s="31">
        <f t="shared" si="13"/>
        <v>21844945000</v>
      </c>
      <c r="Z873" s="31">
        <v>21844945000</v>
      </c>
      <c r="AA873" s="31">
        <v>0</v>
      </c>
      <c r="AB873" s="54">
        <v>0</v>
      </c>
    </row>
    <row r="874" spans="1:28" s="30" customFormat="1" ht="51" hidden="1" x14ac:dyDescent="0.25">
      <c r="A874" s="43" t="s">
        <v>75</v>
      </c>
      <c r="B874" s="44" t="s">
        <v>84</v>
      </c>
      <c r="C874" s="45" t="s">
        <v>85</v>
      </c>
      <c r="D874" s="45" t="s">
        <v>479</v>
      </c>
      <c r="E874" s="45" t="s">
        <v>643</v>
      </c>
      <c r="F874" s="44">
        <v>208</v>
      </c>
      <c r="G874" s="46" t="s">
        <v>644</v>
      </c>
      <c r="H874" s="45" t="s">
        <v>645</v>
      </c>
      <c r="I874" s="44" t="s">
        <v>90</v>
      </c>
      <c r="J874" s="1">
        <v>116</v>
      </c>
      <c r="K874" s="1">
        <v>116</v>
      </c>
      <c r="L874" s="47">
        <v>116</v>
      </c>
      <c r="M874" s="1"/>
      <c r="N874" s="43" t="s">
        <v>633</v>
      </c>
      <c r="O874" s="45" t="s">
        <v>634</v>
      </c>
      <c r="P874" s="48" t="s">
        <v>649</v>
      </c>
      <c r="Q874" s="45" t="str">
        <f>VLOOKUP(P874,'[1]PLAN DE ACCION 2017'!$Q$18:$R$1102,2,0)</f>
        <v>116 MUNICIPIOS DEL DEPARTAMENTO COFINANCIADOS PARA EL ASEGURAMIENTO EN SALUD</v>
      </c>
      <c r="R874" s="49">
        <v>124476476940</v>
      </c>
      <c r="S874" s="45" t="s">
        <v>650</v>
      </c>
      <c r="T874" s="50" t="s">
        <v>146</v>
      </c>
      <c r="U874" s="51">
        <v>100</v>
      </c>
      <c r="V874" s="52">
        <v>43101</v>
      </c>
      <c r="W874" s="53">
        <v>12</v>
      </c>
      <c r="X874" s="43" t="s">
        <v>2972</v>
      </c>
      <c r="Y874" s="31">
        <f t="shared" si="13"/>
        <v>124476476940</v>
      </c>
      <c r="Z874" s="31">
        <v>124476476940</v>
      </c>
      <c r="AA874" s="31">
        <v>0</v>
      </c>
      <c r="AB874" s="54">
        <v>0</v>
      </c>
    </row>
    <row r="875" spans="1:28" s="30" customFormat="1" ht="51" hidden="1" x14ac:dyDescent="0.25">
      <c r="A875" s="43" t="s">
        <v>76</v>
      </c>
      <c r="B875" s="44" t="s">
        <v>84</v>
      </c>
      <c r="C875" s="45" t="s">
        <v>85</v>
      </c>
      <c r="D875" s="45" t="s">
        <v>479</v>
      </c>
      <c r="E875" s="45" t="s">
        <v>643</v>
      </c>
      <c r="F875" s="44">
        <v>208</v>
      </c>
      <c r="G875" s="46" t="s">
        <v>644</v>
      </c>
      <c r="H875" s="45" t="s">
        <v>645</v>
      </c>
      <c r="I875" s="44" t="s">
        <v>90</v>
      </c>
      <c r="J875" s="1">
        <v>116</v>
      </c>
      <c r="K875" s="1">
        <v>116</v>
      </c>
      <c r="L875" s="47">
        <v>116</v>
      </c>
      <c r="M875" s="1"/>
      <c r="N875" s="43" t="s">
        <v>633</v>
      </c>
      <c r="O875" s="45" t="s">
        <v>634</v>
      </c>
      <c r="P875" s="48" t="s">
        <v>646</v>
      </c>
      <c r="Q875" s="45" t="str">
        <f>VLOOKUP(P875,'[1]PLAN DE ACCION 2017'!$Q$18:$R$1102,2,0)</f>
        <v>PROMOCION A LA AFILIACION Y ACCESO EFECTIVO A LOS SERVICIOS DE SALUD GESTIONADO</v>
      </c>
      <c r="R875" s="49">
        <v>482000000</v>
      </c>
      <c r="S875" s="45" t="s">
        <v>647</v>
      </c>
      <c r="T875" s="50" t="s">
        <v>3021</v>
      </c>
      <c r="U875" s="51">
        <v>4</v>
      </c>
      <c r="V875" s="52">
        <v>43101</v>
      </c>
      <c r="W875" s="53">
        <v>12</v>
      </c>
      <c r="X875" s="43" t="s">
        <v>2972</v>
      </c>
      <c r="Y875" s="31">
        <f t="shared" si="13"/>
        <v>58586667</v>
      </c>
      <c r="Z875" s="31">
        <v>58586667</v>
      </c>
      <c r="AA875" s="31">
        <v>0</v>
      </c>
      <c r="AB875" s="54" t="e">
        <v>#N/A</v>
      </c>
    </row>
    <row r="876" spans="1:28" s="30" customFormat="1" ht="51" hidden="1" x14ac:dyDescent="0.25">
      <c r="A876" s="43" t="s">
        <v>76</v>
      </c>
      <c r="B876" s="44" t="s">
        <v>84</v>
      </c>
      <c r="C876" s="45" t="s">
        <v>85</v>
      </c>
      <c r="D876" s="45" t="s">
        <v>479</v>
      </c>
      <c r="E876" s="45" t="s">
        <v>643</v>
      </c>
      <c r="F876" s="44">
        <v>208</v>
      </c>
      <c r="G876" s="46" t="s">
        <v>644</v>
      </c>
      <c r="H876" s="45" t="s">
        <v>645</v>
      </c>
      <c r="I876" s="44" t="s">
        <v>90</v>
      </c>
      <c r="J876" s="1">
        <v>116</v>
      </c>
      <c r="K876" s="1">
        <v>116</v>
      </c>
      <c r="L876" s="47">
        <v>116</v>
      </c>
      <c r="M876" s="1"/>
      <c r="N876" s="43" t="s">
        <v>633</v>
      </c>
      <c r="O876" s="45" t="s">
        <v>634</v>
      </c>
      <c r="P876" s="48" t="s">
        <v>646</v>
      </c>
      <c r="Q876" s="45" t="str">
        <f>VLOOKUP(P876,'[1]PLAN DE ACCION 2017'!$Q$18:$R$1102,2,0)</f>
        <v>PROMOCION A LA AFILIACION Y ACCESO EFECTIVO A LOS SERVICIOS DE SALUD GESTIONADO</v>
      </c>
      <c r="R876" s="49">
        <v>482000000</v>
      </c>
      <c r="S876" s="45" t="s">
        <v>648</v>
      </c>
      <c r="T876" s="50" t="s">
        <v>3021</v>
      </c>
      <c r="U876" s="51">
        <v>4</v>
      </c>
      <c r="V876" s="52">
        <v>43101</v>
      </c>
      <c r="W876" s="53">
        <v>12</v>
      </c>
      <c r="X876" s="43" t="s">
        <v>2972</v>
      </c>
      <c r="Y876" s="31">
        <f t="shared" si="13"/>
        <v>177794667</v>
      </c>
      <c r="Z876" s="31">
        <v>177794667</v>
      </c>
      <c r="AA876" s="31">
        <v>0</v>
      </c>
      <c r="AB876" s="54">
        <v>0</v>
      </c>
    </row>
    <row r="877" spans="1:28" s="30" customFormat="1" ht="51" hidden="1" x14ac:dyDescent="0.25">
      <c r="A877" s="43" t="s">
        <v>76</v>
      </c>
      <c r="B877" s="44" t="s">
        <v>84</v>
      </c>
      <c r="C877" s="45" t="s">
        <v>85</v>
      </c>
      <c r="D877" s="45" t="s">
        <v>479</v>
      </c>
      <c r="E877" s="45" t="s">
        <v>643</v>
      </c>
      <c r="F877" s="44">
        <v>208</v>
      </c>
      <c r="G877" s="46" t="s">
        <v>644</v>
      </c>
      <c r="H877" s="45" t="s">
        <v>645</v>
      </c>
      <c r="I877" s="44" t="s">
        <v>90</v>
      </c>
      <c r="J877" s="1">
        <v>116</v>
      </c>
      <c r="K877" s="1">
        <v>116</v>
      </c>
      <c r="L877" s="47">
        <v>116</v>
      </c>
      <c r="M877" s="1"/>
      <c r="N877" s="43" t="s">
        <v>633</v>
      </c>
      <c r="O877" s="45" t="s">
        <v>634</v>
      </c>
      <c r="P877" s="48" t="s">
        <v>646</v>
      </c>
      <c r="Q877" s="45" t="str">
        <f>VLOOKUP(P877,'[1]PLAN DE ACCION 2017'!$Q$18:$R$1102,2,0)</f>
        <v>PROMOCION A LA AFILIACION Y ACCESO EFECTIVO A LOS SERVICIOS DE SALUD GESTIONADO</v>
      </c>
      <c r="R877" s="49">
        <v>482000000</v>
      </c>
      <c r="S877" s="45" t="s">
        <v>2921</v>
      </c>
      <c r="T877" s="50" t="s">
        <v>2979</v>
      </c>
      <c r="U877" s="51">
        <v>4</v>
      </c>
      <c r="V877" s="52">
        <v>43101</v>
      </c>
      <c r="W877" s="53">
        <v>12</v>
      </c>
      <c r="X877" s="43" t="s">
        <v>2972</v>
      </c>
      <c r="Y877" s="31">
        <f t="shared" si="13"/>
        <v>245618666</v>
      </c>
      <c r="Z877" s="31">
        <v>245618666</v>
      </c>
      <c r="AA877" s="31">
        <v>0</v>
      </c>
      <c r="AB877" s="54">
        <v>0</v>
      </c>
    </row>
    <row r="878" spans="1:28" s="30" customFormat="1" ht="51" hidden="1" x14ac:dyDescent="0.25">
      <c r="A878" s="43" t="s">
        <v>76</v>
      </c>
      <c r="B878" s="44" t="s">
        <v>84</v>
      </c>
      <c r="C878" s="45" t="s">
        <v>43</v>
      </c>
      <c r="D878" s="45" t="s">
        <v>578</v>
      </c>
      <c r="E878" s="45" t="s">
        <v>579</v>
      </c>
      <c r="F878" s="44">
        <v>514</v>
      </c>
      <c r="G878" s="46" t="s">
        <v>580</v>
      </c>
      <c r="H878" s="45" t="s">
        <v>581</v>
      </c>
      <c r="I878" s="44" t="s">
        <v>146</v>
      </c>
      <c r="J878" s="1">
        <v>100</v>
      </c>
      <c r="K878" s="1">
        <v>100</v>
      </c>
      <c r="L878" s="47">
        <v>100</v>
      </c>
      <c r="M878" s="1"/>
      <c r="N878" s="43" t="s">
        <v>582</v>
      </c>
      <c r="O878" s="45" t="s">
        <v>583</v>
      </c>
      <c r="P878" s="48" t="s">
        <v>584</v>
      </c>
      <c r="Q878" s="45" t="str">
        <f>VLOOKUP(P878,'[1]PLAN DE ACCION 2017'!$Q$18:$R$1102,2,0)</f>
        <v>SITUACIONES DE URGENCIAS, EMERGENCIAS Y DESASTRES EN SALUD GESTIONADAS.</v>
      </c>
      <c r="R878" s="49">
        <v>567710000</v>
      </c>
      <c r="S878" s="45" t="s">
        <v>586</v>
      </c>
      <c r="T878" s="50" t="s">
        <v>2979</v>
      </c>
      <c r="U878" s="51">
        <v>6</v>
      </c>
      <c r="V878" s="52">
        <v>43101</v>
      </c>
      <c r="W878" s="53">
        <v>6</v>
      </c>
      <c r="X878" s="43" t="s">
        <v>2971</v>
      </c>
      <c r="Y878" s="31">
        <f t="shared" si="13"/>
        <v>30000000</v>
      </c>
      <c r="Z878" s="31">
        <v>30000000</v>
      </c>
      <c r="AA878" s="31">
        <v>0</v>
      </c>
      <c r="AB878" s="54">
        <v>0</v>
      </c>
    </row>
    <row r="879" spans="1:28" s="30" customFormat="1" ht="51" hidden="1" x14ac:dyDescent="0.25">
      <c r="A879" s="43" t="s">
        <v>76</v>
      </c>
      <c r="B879" s="44" t="s">
        <v>84</v>
      </c>
      <c r="C879" s="45" t="s">
        <v>43</v>
      </c>
      <c r="D879" s="45" t="s">
        <v>578</v>
      </c>
      <c r="E879" s="45" t="s">
        <v>579</v>
      </c>
      <c r="F879" s="44">
        <v>514</v>
      </c>
      <c r="G879" s="46" t="s">
        <v>580</v>
      </c>
      <c r="H879" s="45" t="s">
        <v>581</v>
      </c>
      <c r="I879" s="44" t="s">
        <v>146</v>
      </c>
      <c r="J879" s="1">
        <v>100</v>
      </c>
      <c r="K879" s="1">
        <v>100</v>
      </c>
      <c r="L879" s="47">
        <v>100</v>
      </c>
      <c r="M879" s="1"/>
      <c r="N879" s="43" t="s">
        <v>582</v>
      </c>
      <c r="O879" s="45" t="s">
        <v>583</v>
      </c>
      <c r="P879" s="48" t="s">
        <v>584</v>
      </c>
      <c r="Q879" s="45" t="str">
        <f>VLOOKUP(P879,'[1]PLAN DE ACCION 2017'!$Q$18:$R$1102,2,0)</f>
        <v>SITUACIONES DE URGENCIAS, EMERGENCIAS Y DESASTRES EN SALUD GESTIONADAS.</v>
      </c>
      <c r="R879" s="49">
        <v>567710000</v>
      </c>
      <c r="S879" s="45" t="s">
        <v>2920</v>
      </c>
      <c r="T879" s="50" t="s">
        <v>2979</v>
      </c>
      <c r="U879" s="51">
        <v>1</v>
      </c>
      <c r="V879" s="52">
        <v>43282</v>
      </c>
      <c r="W879" s="53">
        <v>3</v>
      </c>
      <c r="X879" s="43" t="s">
        <v>2971</v>
      </c>
      <c r="Y879" s="31">
        <f t="shared" si="13"/>
        <v>120000000</v>
      </c>
      <c r="Z879" s="31">
        <v>120000000</v>
      </c>
      <c r="AA879" s="31">
        <v>0</v>
      </c>
      <c r="AB879" s="54">
        <v>0</v>
      </c>
    </row>
    <row r="880" spans="1:28" s="30" customFormat="1" ht="51" hidden="1" x14ac:dyDescent="0.25">
      <c r="A880" s="43" t="s">
        <v>76</v>
      </c>
      <c r="B880" s="44" t="s">
        <v>84</v>
      </c>
      <c r="C880" s="45" t="s">
        <v>43</v>
      </c>
      <c r="D880" s="45" t="s">
        <v>578</v>
      </c>
      <c r="E880" s="45" t="s">
        <v>579</v>
      </c>
      <c r="F880" s="44">
        <v>514</v>
      </c>
      <c r="G880" s="46" t="s">
        <v>580</v>
      </c>
      <c r="H880" s="45" t="s">
        <v>581</v>
      </c>
      <c r="I880" s="44" t="s">
        <v>146</v>
      </c>
      <c r="J880" s="1">
        <v>100</v>
      </c>
      <c r="K880" s="1">
        <v>100</v>
      </c>
      <c r="L880" s="47">
        <v>100</v>
      </c>
      <c r="M880" s="1"/>
      <c r="N880" s="43" t="s">
        <v>582</v>
      </c>
      <c r="O880" s="45" t="s">
        <v>583</v>
      </c>
      <c r="P880" s="48" t="s">
        <v>584</v>
      </c>
      <c r="Q880" s="45" t="str">
        <f>VLOOKUP(P880,'[1]PLAN DE ACCION 2017'!$Q$18:$R$1102,2,0)</f>
        <v>SITUACIONES DE URGENCIAS, EMERGENCIAS Y DESASTRES EN SALUD GESTIONADAS.</v>
      </c>
      <c r="R880" s="49">
        <v>567710000</v>
      </c>
      <c r="S880" s="45" t="s">
        <v>2919</v>
      </c>
      <c r="T880" s="50" t="s">
        <v>2979</v>
      </c>
      <c r="U880" s="51">
        <v>1</v>
      </c>
      <c r="V880" s="52">
        <v>43374</v>
      </c>
      <c r="W880" s="53">
        <v>3</v>
      </c>
      <c r="X880" s="43" t="s">
        <v>2971</v>
      </c>
      <c r="Y880" s="31">
        <f t="shared" si="13"/>
        <v>9000000</v>
      </c>
      <c r="Z880" s="31">
        <v>9000000</v>
      </c>
      <c r="AA880" s="31">
        <v>0</v>
      </c>
      <c r="AB880" s="54">
        <v>0</v>
      </c>
    </row>
    <row r="881" spans="1:28" s="30" customFormat="1" ht="51" hidden="1" x14ac:dyDescent="0.25">
      <c r="A881" s="43" t="s">
        <v>76</v>
      </c>
      <c r="B881" s="44" t="s">
        <v>84</v>
      </c>
      <c r="C881" s="45" t="s">
        <v>43</v>
      </c>
      <c r="D881" s="45" t="s">
        <v>578</v>
      </c>
      <c r="E881" s="45" t="s">
        <v>579</v>
      </c>
      <c r="F881" s="44">
        <v>514</v>
      </c>
      <c r="G881" s="46" t="s">
        <v>580</v>
      </c>
      <c r="H881" s="45" t="s">
        <v>581</v>
      </c>
      <c r="I881" s="44" t="s">
        <v>146</v>
      </c>
      <c r="J881" s="1">
        <v>100</v>
      </c>
      <c r="K881" s="1">
        <v>100</v>
      </c>
      <c r="L881" s="47">
        <v>100</v>
      </c>
      <c r="M881" s="1"/>
      <c r="N881" s="43" t="s">
        <v>582</v>
      </c>
      <c r="O881" s="45" t="s">
        <v>583</v>
      </c>
      <c r="P881" s="48" t="s">
        <v>584</v>
      </c>
      <c r="Q881" s="45" t="str">
        <f>VLOOKUP(P881,'[1]PLAN DE ACCION 2017'!$Q$18:$R$1102,2,0)</f>
        <v>SITUACIONES DE URGENCIAS, EMERGENCIAS Y DESASTRES EN SALUD GESTIONADAS.</v>
      </c>
      <c r="R881" s="49">
        <v>567710000</v>
      </c>
      <c r="S881" s="45" t="s">
        <v>585</v>
      </c>
      <c r="T881" s="50" t="s">
        <v>146</v>
      </c>
      <c r="U881" s="51">
        <v>100</v>
      </c>
      <c r="V881" s="52">
        <v>43101</v>
      </c>
      <c r="W881" s="53">
        <v>12</v>
      </c>
      <c r="X881" s="43" t="s">
        <v>2971</v>
      </c>
      <c r="Y881" s="31">
        <f t="shared" si="13"/>
        <v>408710000</v>
      </c>
      <c r="Z881" s="31">
        <v>408710000</v>
      </c>
      <c r="AA881" s="31">
        <v>0</v>
      </c>
      <c r="AB881" s="54">
        <v>0</v>
      </c>
    </row>
    <row r="882" spans="1:28" s="30" customFormat="1" ht="51" hidden="1" x14ac:dyDescent="0.25">
      <c r="A882" s="43" t="s">
        <v>76</v>
      </c>
      <c r="B882" s="44" t="s">
        <v>84</v>
      </c>
      <c r="C882" s="45" t="s">
        <v>43</v>
      </c>
      <c r="D882" s="45" t="s">
        <v>578</v>
      </c>
      <c r="E882" s="45" t="s">
        <v>579</v>
      </c>
      <c r="F882" s="44">
        <v>514</v>
      </c>
      <c r="G882" s="46" t="s">
        <v>580</v>
      </c>
      <c r="H882" s="45" t="s">
        <v>581</v>
      </c>
      <c r="I882" s="44" t="s">
        <v>146</v>
      </c>
      <c r="J882" s="1">
        <v>100</v>
      </c>
      <c r="K882" s="1">
        <v>100</v>
      </c>
      <c r="L882" s="47">
        <v>100</v>
      </c>
      <c r="M882" s="1"/>
      <c r="N882" s="43" t="s">
        <v>582</v>
      </c>
      <c r="O882" s="45" t="s">
        <v>583</v>
      </c>
      <c r="P882" s="48" t="s">
        <v>587</v>
      </c>
      <c r="Q882" s="45" t="str">
        <f>VLOOKUP(P882,'[1]PLAN DE ACCION 2017'!$Q$18:$R$1102,2,0)</f>
        <v>IMPLEMENTAR LA GESTIÓN DEL RIESGO EN LAS INSTITUCIONES DE SERVICIOS DE SALUD.</v>
      </c>
      <c r="R882" s="49">
        <v>105000000</v>
      </c>
      <c r="S882" s="45" t="s">
        <v>588</v>
      </c>
      <c r="T882" s="50" t="s">
        <v>2979</v>
      </c>
      <c r="U882" s="51">
        <v>20</v>
      </c>
      <c r="V882" s="52">
        <v>43101</v>
      </c>
      <c r="W882" s="53">
        <v>12</v>
      </c>
      <c r="X882" s="43" t="s">
        <v>2971</v>
      </c>
      <c r="Y882" s="31">
        <f t="shared" si="13"/>
        <v>25000000</v>
      </c>
      <c r="Z882" s="31">
        <v>25000000</v>
      </c>
      <c r="AA882" s="31">
        <v>0</v>
      </c>
      <c r="AB882" s="54">
        <v>0</v>
      </c>
    </row>
    <row r="883" spans="1:28" s="30" customFormat="1" ht="51" hidden="1" x14ac:dyDescent="0.25">
      <c r="A883" s="43" t="s">
        <v>76</v>
      </c>
      <c r="B883" s="44" t="s">
        <v>84</v>
      </c>
      <c r="C883" s="45" t="s">
        <v>43</v>
      </c>
      <c r="D883" s="45" t="s">
        <v>578</v>
      </c>
      <c r="E883" s="45" t="s">
        <v>579</v>
      </c>
      <c r="F883" s="44">
        <v>514</v>
      </c>
      <c r="G883" s="46" t="s">
        <v>580</v>
      </c>
      <c r="H883" s="45" t="s">
        <v>581</v>
      </c>
      <c r="I883" s="44" t="s">
        <v>146</v>
      </c>
      <c r="J883" s="1">
        <v>100</v>
      </c>
      <c r="K883" s="1">
        <v>100</v>
      </c>
      <c r="L883" s="47">
        <v>100</v>
      </c>
      <c r="M883" s="1"/>
      <c r="N883" s="43" t="s">
        <v>582</v>
      </c>
      <c r="O883" s="45" t="s">
        <v>583</v>
      </c>
      <c r="P883" s="48" t="s">
        <v>587</v>
      </c>
      <c r="Q883" s="45" t="str">
        <f>VLOOKUP(P883,'[1]PLAN DE ACCION 2017'!$Q$18:$R$1102,2,0)</f>
        <v>IMPLEMENTAR LA GESTIÓN DEL RIESGO EN LAS INSTITUCIONES DE SERVICIOS DE SALUD.</v>
      </c>
      <c r="R883" s="49">
        <v>105000000</v>
      </c>
      <c r="S883" s="45" t="s">
        <v>589</v>
      </c>
      <c r="T883" s="50" t="s">
        <v>146</v>
      </c>
      <c r="U883" s="51">
        <v>4</v>
      </c>
      <c r="V883" s="52">
        <v>43191</v>
      </c>
      <c r="W883" s="53">
        <v>9</v>
      </c>
      <c r="X883" s="43" t="s">
        <v>2971</v>
      </c>
      <c r="Y883" s="31">
        <f t="shared" si="13"/>
        <v>80000000</v>
      </c>
      <c r="Z883" s="31">
        <v>80000000</v>
      </c>
      <c r="AA883" s="31">
        <v>0</v>
      </c>
      <c r="AB883" s="54" t="e">
        <v>#N/A</v>
      </c>
    </row>
    <row r="884" spans="1:28" s="30" customFormat="1" ht="51" hidden="1" x14ac:dyDescent="0.25">
      <c r="A884" s="43" t="s">
        <v>76</v>
      </c>
      <c r="B884" s="44" t="s">
        <v>84</v>
      </c>
      <c r="C884" s="45" t="s">
        <v>43</v>
      </c>
      <c r="D884" s="45" t="s">
        <v>156</v>
      </c>
      <c r="E884" s="45" t="s">
        <v>599</v>
      </c>
      <c r="F884" s="44">
        <v>554</v>
      </c>
      <c r="G884" s="46" t="s">
        <v>600</v>
      </c>
      <c r="H884" s="45" t="s">
        <v>601</v>
      </c>
      <c r="I884" s="44" t="s">
        <v>146</v>
      </c>
      <c r="J884" s="1">
        <v>100</v>
      </c>
      <c r="K884" s="1">
        <v>21</v>
      </c>
      <c r="L884" s="47">
        <v>40</v>
      </c>
      <c r="M884" s="1"/>
      <c r="N884" s="43" t="s">
        <v>160</v>
      </c>
      <c r="O884" s="45" t="s">
        <v>161</v>
      </c>
      <c r="P884" s="48" t="s">
        <v>602</v>
      </c>
      <c r="Q884" s="45" t="str">
        <f>VLOOKUP(P884,'[1]PLAN DE ACCION 2017'!$Q$18:$R$1102,2,0)</f>
        <v>RED INTEGRADA CON EL MODELO DE GESTIÓN EN SALUD</v>
      </c>
      <c r="R884" s="49">
        <v>1127870000</v>
      </c>
      <c r="S884" s="45" t="s">
        <v>604</v>
      </c>
      <c r="T884" s="50" t="s">
        <v>146</v>
      </c>
      <c r="U884" s="51">
        <v>50</v>
      </c>
      <c r="V884" s="52">
        <v>43101</v>
      </c>
      <c r="W884" s="53">
        <v>12</v>
      </c>
      <c r="X884" s="43" t="s">
        <v>2974</v>
      </c>
      <c r="Y884" s="31">
        <f t="shared" si="13"/>
        <v>600000000</v>
      </c>
      <c r="Z884" s="31">
        <v>600000000</v>
      </c>
      <c r="AA884" s="31">
        <v>0</v>
      </c>
      <c r="AB884" s="54">
        <v>0</v>
      </c>
    </row>
    <row r="885" spans="1:28" s="30" customFormat="1" ht="51" hidden="1" x14ac:dyDescent="0.25">
      <c r="A885" s="43" t="s">
        <v>76</v>
      </c>
      <c r="B885" s="44" t="s">
        <v>84</v>
      </c>
      <c r="C885" s="45" t="s">
        <v>43</v>
      </c>
      <c r="D885" s="45" t="s">
        <v>156</v>
      </c>
      <c r="E885" s="45" t="s">
        <v>599</v>
      </c>
      <c r="F885" s="44">
        <v>554</v>
      </c>
      <c r="G885" s="46" t="s">
        <v>600</v>
      </c>
      <c r="H885" s="45" t="s">
        <v>601</v>
      </c>
      <c r="I885" s="44" t="s">
        <v>146</v>
      </c>
      <c r="J885" s="1">
        <v>100</v>
      </c>
      <c r="K885" s="1">
        <v>21</v>
      </c>
      <c r="L885" s="47">
        <v>40</v>
      </c>
      <c r="M885" s="1"/>
      <c r="N885" s="43" t="s">
        <v>160</v>
      </c>
      <c r="O885" s="45" t="s">
        <v>161</v>
      </c>
      <c r="P885" s="48" t="s">
        <v>602</v>
      </c>
      <c r="Q885" s="45" t="str">
        <f>VLOOKUP(P885,'[1]PLAN DE ACCION 2017'!$Q$18:$R$1102,2,0)</f>
        <v>RED INTEGRADA CON EL MODELO DE GESTIÓN EN SALUD</v>
      </c>
      <c r="R885" s="49">
        <v>1127870000</v>
      </c>
      <c r="S885" s="45" t="s">
        <v>603</v>
      </c>
      <c r="T885" s="50" t="s">
        <v>146</v>
      </c>
      <c r="U885" s="51">
        <v>100</v>
      </c>
      <c r="V885" s="52">
        <v>43101</v>
      </c>
      <c r="W885" s="53">
        <v>12</v>
      </c>
      <c r="X885" s="43" t="s">
        <v>2974</v>
      </c>
      <c r="Y885" s="31">
        <f t="shared" si="13"/>
        <v>527870000</v>
      </c>
      <c r="Z885" s="31">
        <v>527870000</v>
      </c>
      <c r="AA885" s="31">
        <v>0</v>
      </c>
      <c r="AB885" s="54">
        <v>0</v>
      </c>
    </row>
    <row r="886" spans="1:28" s="30" customFormat="1" ht="61.2" hidden="1" x14ac:dyDescent="0.25">
      <c r="A886" s="43" t="s">
        <v>76</v>
      </c>
      <c r="B886" s="44" t="s">
        <v>84</v>
      </c>
      <c r="C886" s="45" t="s">
        <v>43</v>
      </c>
      <c r="D886" s="45" t="s">
        <v>156</v>
      </c>
      <c r="E886" s="45" t="s">
        <v>599</v>
      </c>
      <c r="F886" s="44">
        <v>555</v>
      </c>
      <c r="G886" s="46" t="s">
        <v>605</v>
      </c>
      <c r="H886" s="45" t="s">
        <v>606</v>
      </c>
      <c r="I886" s="44" t="s">
        <v>146</v>
      </c>
      <c r="J886" s="1">
        <v>100</v>
      </c>
      <c r="K886" s="1">
        <v>45</v>
      </c>
      <c r="L886" s="47">
        <v>30</v>
      </c>
      <c r="M886" s="1"/>
      <c r="N886" s="43" t="s">
        <v>607</v>
      </c>
      <c r="O886" s="45" t="s">
        <v>608</v>
      </c>
      <c r="P886" s="48" t="s">
        <v>609</v>
      </c>
      <c r="Q886" s="45" t="str">
        <f>VLOOKUP(P886,'[1]PLAN DE ACCION 2017'!$Q$18:$R$1102,2,0)</f>
        <v>EMPRESAS SOCIALES DEL ESTADO APOYADAS.</v>
      </c>
      <c r="R886" s="49">
        <v>16639965000</v>
      </c>
      <c r="S886" s="45" t="s">
        <v>610</v>
      </c>
      <c r="T886" s="50" t="s">
        <v>3021</v>
      </c>
      <c r="U886" s="51">
        <v>52</v>
      </c>
      <c r="V886" s="52">
        <v>43282</v>
      </c>
      <c r="W886" s="53">
        <v>6</v>
      </c>
      <c r="X886" s="43" t="s">
        <v>1383</v>
      </c>
      <c r="Y886" s="31">
        <f t="shared" si="13"/>
        <v>16639965000</v>
      </c>
      <c r="Z886" s="31">
        <v>16639965000</v>
      </c>
      <c r="AA886" s="31">
        <v>0</v>
      </c>
      <c r="AB886" s="54">
        <v>0</v>
      </c>
    </row>
    <row r="887" spans="1:28" s="30" customFormat="1" ht="61.2" hidden="1" x14ac:dyDescent="0.25">
      <c r="A887" s="43" t="s">
        <v>76</v>
      </c>
      <c r="B887" s="44" t="s">
        <v>84</v>
      </c>
      <c r="C887" s="45" t="s">
        <v>43</v>
      </c>
      <c r="D887" s="45" t="s">
        <v>156</v>
      </c>
      <c r="E887" s="45" t="s">
        <v>599</v>
      </c>
      <c r="F887" s="44">
        <v>555</v>
      </c>
      <c r="G887" s="46" t="s">
        <v>605</v>
      </c>
      <c r="H887" s="45" t="s">
        <v>606</v>
      </c>
      <c r="I887" s="44" t="s">
        <v>146</v>
      </c>
      <c r="J887" s="1">
        <v>100</v>
      </c>
      <c r="K887" s="1">
        <v>45</v>
      </c>
      <c r="L887" s="47">
        <v>30</v>
      </c>
      <c r="M887" s="1"/>
      <c r="N887" s="43" t="s">
        <v>607</v>
      </c>
      <c r="O887" s="45" t="s">
        <v>608</v>
      </c>
      <c r="P887" s="48" t="s">
        <v>611</v>
      </c>
      <c r="Q887" s="45" t="str">
        <f>VLOOKUP(P887,'[1]PLAN DE ACCION 2017'!$Q$18:$R$1102,2,0)</f>
        <v>Transferencias de Ley realizadas</v>
      </c>
      <c r="R887" s="49">
        <v>7672274560</v>
      </c>
      <c r="S887" s="45" t="s">
        <v>614</v>
      </c>
      <c r="T887" s="50" t="s">
        <v>3021</v>
      </c>
      <c r="U887" s="51">
        <v>12</v>
      </c>
      <c r="V887" s="52">
        <v>43101</v>
      </c>
      <c r="W887" s="53">
        <v>12</v>
      </c>
      <c r="X887" s="43" t="s">
        <v>1383</v>
      </c>
      <c r="Y887" s="31">
        <f t="shared" si="13"/>
        <v>1877414560</v>
      </c>
      <c r="Z887" s="31">
        <v>1877414560</v>
      </c>
      <c r="AA887" s="31">
        <v>0</v>
      </c>
      <c r="AB887" s="54">
        <v>0</v>
      </c>
    </row>
    <row r="888" spans="1:28" s="30" customFormat="1" ht="61.2" hidden="1" x14ac:dyDescent="0.25">
      <c r="A888" s="43" t="s">
        <v>76</v>
      </c>
      <c r="B888" s="44" t="s">
        <v>84</v>
      </c>
      <c r="C888" s="45" t="s">
        <v>43</v>
      </c>
      <c r="D888" s="45" t="s">
        <v>156</v>
      </c>
      <c r="E888" s="45" t="s">
        <v>599</v>
      </c>
      <c r="F888" s="44">
        <v>555</v>
      </c>
      <c r="G888" s="46" t="s">
        <v>605</v>
      </c>
      <c r="H888" s="45" t="s">
        <v>606</v>
      </c>
      <c r="I888" s="44" t="s">
        <v>146</v>
      </c>
      <c r="J888" s="1">
        <v>100</v>
      </c>
      <c r="K888" s="1">
        <v>45</v>
      </c>
      <c r="L888" s="47">
        <v>30</v>
      </c>
      <c r="M888" s="1"/>
      <c r="N888" s="43" t="s">
        <v>607</v>
      </c>
      <c r="O888" s="45" t="s">
        <v>608</v>
      </c>
      <c r="P888" s="48" t="s">
        <v>611</v>
      </c>
      <c r="Q888" s="45" t="str">
        <f>VLOOKUP(P888,'[1]PLAN DE ACCION 2017'!$Q$18:$R$1102,2,0)</f>
        <v>Transferencias de Ley realizadas</v>
      </c>
      <c r="R888" s="49">
        <v>7672274560</v>
      </c>
      <c r="S888" s="45" t="s">
        <v>613</v>
      </c>
      <c r="T888" s="50" t="s">
        <v>3021</v>
      </c>
      <c r="U888" s="51">
        <v>12</v>
      </c>
      <c r="V888" s="52">
        <v>43101</v>
      </c>
      <c r="W888" s="53">
        <v>12</v>
      </c>
      <c r="X888" s="43" t="s">
        <v>1383</v>
      </c>
      <c r="Y888" s="31">
        <f t="shared" si="13"/>
        <v>453680000</v>
      </c>
      <c r="Z888" s="31">
        <v>453680000</v>
      </c>
      <c r="AA888" s="31">
        <v>0</v>
      </c>
      <c r="AB888" s="54">
        <v>0</v>
      </c>
    </row>
    <row r="889" spans="1:28" s="30" customFormat="1" ht="61.2" hidden="1" x14ac:dyDescent="0.25">
      <c r="A889" s="43" t="s">
        <v>76</v>
      </c>
      <c r="B889" s="44" t="s">
        <v>84</v>
      </c>
      <c r="C889" s="45" t="s">
        <v>43</v>
      </c>
      <c r="D889" s="45" t="s">
        <v>156</v>
      </c>
      <c r="E889" s="45" t="s">
        <v>599</v>
      </c>
      <c r="F889" s="44">
        <v>555</v>
      </c>
      <c r="G889" s="46" t="s">
        <v>605</v>
      </c>
      <c r="H889" s="45" t="s">
        <v>606</v>
      </c>
      <c r="I889" s="44" t="s">
        <v>146</v>
      </c>
      <c r="J889" s="1">
        <v>100</v>
      </c>
      <c r="K889" s="1">
        <v>45</v>
      </c>
      <c r="L889" s="47">
        <v>30</v>
      </c>
      <c r="M889" s="1"/>
      <c r="N889" s="43" t="s">
        <v>607</v>
      </c>
      <c r="O889" s="45" t="s">
        <v>608</v>
      </c>
      <c r="P889" s="48" t="s">
        <v>611</v>
      </c>
      <c r="Q889" s="45" t="str">
        <f>VLOOKUP(P889,'[1]PLAN DE ACCION 2017'!$Q$18:$R$1102,2,0)</f>
        <v>Transferencias de Ley realizadas</v>
      </c>
      <c r="R889" s="49">
        <v>7672274560</v>
      </c>
      <c r="S889" s="45" t="s">
        <v>612</v>
      </c>
      <c r="T889" s="50" t="s">
        <v>3021</v>
      </c>
      <c r="U889" s="51">
        <v>12</v>
      </c>
      <c r="V889" s="52">
        <v>43101</v>
      </c>
      <c r="W889" s="53">
        <v>12</v>
      </c>
      <c r="X889" s="43" t="s">
        <v>1383</v>
      </c>
      <c r="Y889" s="31">
        <f t="shared" si="13"/>
        <v>5341180000</v>
      </c>
      <c r="Z889" s="31">
        <v>5341180000</v>
      </c>
      <c r="AA889" s="31">
        <v>0</v>
      </c>
      <c r="AB889" s="54">
        <v>0</v>
      </c>
    </row>
    <row r="890" spans="1:28" s="30" customFormat="1" ht="61.2" hidden="1" x14ac:dyDescent="0.25">
      <c r="A890" s="43" t="s">
        <v>76</v>
      </c>
      <c r="B890" s="44" t="s">
        <v>84</v>
      </c>
      <c r="C890" s="45" t="s">
        <v>43</v>
      </c>
      <c r="D890" s="45" t="s">
        <v>156</v>
      </c>
      <c r="E890" s="45" t="s">
        <v>599</v>
      </c>
      <c r="F890" s="44">
        <v>555</v>
      </c>
      <c r="G890" s="46" t="s">
        <v>605</v>
      </c>
      <c r="H890" s="45" t="s">
        <v>606</v>
      </c>
      <c r="I890" s="44" t="s">
        <v>146</v>
      </c>
      <c r="J890" s="1">
        <v>100</v>
      </c>
      <c r="K890" s="1">
        <v>45</v>
      </c>
      <c r="L890" s="47">
        <v>30</v>
      </c>
      <c r="M890" s="1"/>
      <c r="N890" s="43" t="s">
        <v>607</v>
      </c>
      <c r="O890" s="45" t="s">
        <v>608</v>
      </c>
      <c r="P890" s="48" t="s">
        <v>615</v>
      </c>
      <c r="Q890" s="45" t="str">
        <f>VLOOKUP(P890,'[1]PLAN DE ACCION 2017'!$Q$18:$R$1102,2,0)</f>
        <v>ACCIONES DE MEJORAMIENTO ADMINISTRATIVO REALIZADAS.</v>
      </c>
      <c r="R890" s="49">
        <v>1710920000</v>
      </c>
      <c r="S890" s="45" t="s">
        <v>616</v>
      </c>
      <c r="T890" s="50" t="s">
        <v>3021</v>
      </c>
      <c r="U890" s="51">
        <v>34</v>
      </c>
      <c r="V890" s="52">
        <v>43101</v>
      </c>
      <c r="W890" s="53">
        <v>12</v>
      </c>
      <c r="X890" s="43" t="s">
        <v>1383</v>
      </c>
      <c r="Y890" s="31">
        <f t="shared" si="13"/>
        <v>1310920000</v>
      </c>
      <c r="Z890" s="31">
        <v>1310920000</v>
      </c>
      <c r="AA890" s="31">
        <v>0</v>
      </c>
      <c r="AB890" s="54">
        <v>0</v>
      </c>
    </row>
    <row r="891" spans="1:28" s="30" customFormat="1" ht="61.2" hidden="1" x14ac:dyDescent="0.25">
      <c r="A891" s="43" t="s">
        <v>76</v>
      </c>
      <c r="B891" s="44" t="s">
        <v>84</v>
      </c>
      <c r="C891" s="45" t="s">
        <v>43</v>
      </c>
      <c r="D891" s="45" t="s">
        <v>156</v>
      </c>
      <c r="E891" s="45" t="s">
        <v>599</v>
      </c>
      <c r="F891" s="44">
        <v>555</v>
      </c>
      <c r="G891" s="46" t="s">
        <v>605</v>
      </c>
      <c r="H891" s="45" t="s">
        <v>606</v>
      </c>
      <c r="I891" s="44" t="s">
        <v>146</v>
      </c>
      <c r="J891" s="1">
        <v>100</v>
      </c>
      <c r="K891" s="1">
        <v>45</v>
      </c>
      <c r="L891" s="47">
        <v>30</v>
      </c>
      <c r="M891" s="1"/>
      <c r="N891" s="43" t="s">
        <v>607</v>
      </c>
      <c r="O891" s="45" t="s">
        <v>608</v>
      </c>
      <c r="P891" s="48" t="s">
        <v>615</v>
      </c>
      <c r="Q891" s="45" t="str">
        <f>VLOOKUP(P891,'[1]PLAN DE ACCION 2017'!$Q$18:$R$1102,2,0)</f>
        <v>ACCIONES DE MEJORAMIENTO ADMINISTRATIVO REALIZADAS.</v>
      </c>
      <c r="R891" s="49">
        <v>1710920000</v>
      </c>
      <c r="S891" s="45" t="s">
        <v>617</v>
      </c>
      <c r="T891" s="50" t="s">
        <v>3021</v>
      </c>
      <c r="U891" s="51">
        <v>1</v>
      </c>
      <c r="V891" s="52">
        <v>43101</v>
      </c>
      <c r="W891" s="53">
        <v>3</v>
      </c>
      <c r="X891" s="43" t="s">
        <v>1383</v>
      </c>
      <c r="Y891" s="31">
        <f t="shared" si="13"/>
        <v>400000000</v>
      </c>
      <c r="Z891" s="31">
        <v>400000000</v>
      </c>
      <c r="AA891" s="31">
        <v>0</v>
      </c>
      <c r="AB891" s="54">
        <v>0</v>
      </c>
    </row>
    <row r="892" spans="1:28" s="30" customFormat="1" ht="61.2" hidden="1" x14ac:dyDescent="0.25">
      <c r="A892" s="43" t="s">
        <v>76</v>
      </c>
      <c r="B892" s="44" t="s">
        <v>84</v>
      </c>
      <c r="C892" s="45" t="s">
        <v>43</v>
      </c>
      <c r="D892" s="45" t="s">
        <v>156</v>
      </c>
      <c r="E892" s="45" t="s">
        <v>599</v>
      </c>
      <c r="F892" s="44">
        <v>555</v>
      </c>
      <c r="G892" s="46" t="s">
        <v>605</v>
      </c>
      <c r="H892" s="45" t="s">
        <v>606</v>
      </c>
      <c r="I892" s="44" t="s">
        <v>146</v>
      </c>
      <c r="J892" s="1">
        <v>100</v>
      </c>
      <c r="K892" s="1">
        <v>45</v>
      </c>
      <c r="L892" s="47">
        <v>30</v>
      </c>
      <c r="M892" s="1"/>
      <c r="N892" s="43" t="s">
        <v>2586</v>
      </c>
      <c r="O892" s="45" t="s">
        <v>2587</v>
      </c>
      <c r="P892" s="48" t="s">
        <v>2646</v>
      </c>
      <c r="Q892" s="45" t="str">
        <f>VLOOKUP(P892,'[1]PLAN DE ACCION 2017'!$Q$18:$R$1102,2,0)</f>
        <v>Servicio de asistencia técnica a instituciones prestadoras de Servicio de salud</v>
      </c>
      <c r="R892" s="49">
        <v>321500000</v>
      </c>
      <c r="S892" s="45" t="s">
        <v>2926</v>
      </c>
      <c r="T892" s="50" t="s">
        <v>2979</v>
      </c>
      <c r="U892" s="51">
        <v>500</v>
      </c>
      <c r="V892" s="52">
        <v>43101</v>
      </c>
      <c r="W892" s="53">
        <v>6</v>
      </c>
      <c r="X892" s="43" t="s">
        <v>2977</v>
      </c>
      <c r="Y892" s="31">
        <f t="shared" si="13"/>
        <v>208662000</v>
      </c>
      <c r="Z892" s="31">
        <v>208662000</v>
      </c>
      <c r="AA892" s="31">
        <v>0</v>
      </c>
      <c r="AB892" s="54" t="e">
        <v>#N/A</v>
      </c>
    </row>
    <row r="893" spans="1:28" s="30" customFormat="1" ht="61.2" hidden="1" x14ac:dyDescent="0.25">
      <c r="A893" s="43" t="s">
        <v>76</v>
      </c>
      <c r="B893" s="44" t="s">
        <v>84</v>
      </c>
      <c r="C893" s="45" t="s">
        <v>43</v>
      </c>
      <c r="D893" s="45" t="s">
        <v>156</v>
      </c>
      <c r="E893" s="45" t="s">
        <v>599</v>
      </c>
      <c r="F893" s="44">
        <v>555</v>
      </c>
      <c r="G893" s="46" t="s">
        <v>605</v>
      </c>
      <c r="H893" s="45" t="s">
        <v>606</v>
      </c>
      <c r="I893" s="44" t="s">
        <v>146</v>
      </c>
      <c r="J893" s="1">
        <v>100</v>
      </c>
      <c r="K893" s="1">
        <v>45</v>
      </c>
      <c r="L893" s="47">
        <v>30</v>
      </c>
      <c r="M893" s="1"/>
      <c r="N893" s="43" t="s">
        <v>2586</v>
      </c>
      <c r="O893" s="45" t="s">
        <v>2587</v>
      </c>
      <c r="P893" s="48" t="s">
        <v>2646</v>
      </c>
      <c r="Q893" s="45" t="str">
        <f>VLOOKUP(P893,'[1]PLAN DE ACCION 2017'!$Q$18:$R$1102,2,0)</f>
        <v>Servicio de asistencia técnica a instituciones prestadoras de Servicio de salud</v>
      </c>
      <c r="R893" s="49">
        <v>321500000</v>
      </c>
      <c r="S893" s="45" t="s">
        <v>2925</v>
      </c>
      <c r="T893" s="50" t="s">
        <v>2979</v>
      </c>
      <c r="U893" s="51">
        <v>1500</v>
      </c>
      <c r="V893" s="52">
        <v>43101</v>
      </c>
      <c r="W893" s="53">
        <v>6</v>
      </c>
      <c r="X893" s="43" t="s">
        <v>2977</v>
      </c>
      <c r="Y893" s="31">
        <f t="shared" si="13"/>
        <v>42572000</v>
      </c>
      <c r="Z893" s="31">
        <v>42572000</v>
      </c>
      <c r="AA893" s="31">
        <v>0</v>
      </c>
      <c r="AB893" s="54">
        <v>0</v>
      </c>
    </row>
    <row r="894" spans="1:28" s="30" customFormat="1" ht="61.2" hidden="1" x14ac:dyDescent="0.25">
      <c r="A894" s="43" t="s">
        <v>76</v>
      </c>
      <c r="B894" s="44" t="s">
        <v>84</v>
      </c>
      <c r="C894" s="45" t="s">
        <v>43</v>
      </c>
      <c r="D894" s="45" t="s">
        <v>156</v>
      </c>
      <c r="E894" s="45" t="s">
        <v>599</v>
      </c>
      <c r="F894" s="44">
        <v>555</v>
      </c>
      <c r="G894" s="46" t="s">
        <v>605</v>
      </c>
      <c r="H894" s="45" t="s">
        <v>606</v>
      </c>
      <c r="I894" s="44" t="s">
        <v>146</v>
      </c>
      <c r="J894" s="1">
        <v>100</v>
      </c>
      <c r="K894" s="1">
        <v>45</v>
      </c>
      <c r="L894" s="47">
        <v>30</v>
      </c>
      <c r="M894" s="1"/>
      <c r="N894" s="43" t="s">
        <v>2586</v>
      </c>
      <c r="O894" s="45" t="s">
        <v>2587</v>
      </c>
      <c r="P894" s="48" t="s">
        <v>2646</v>
      </c>
      <c r="Q894" s="45" t="str">
        <f>VLOOKUP(P894,'[1]PLAN DE ACCION 2017'!$Q$18:$R$1102,2,0)</f>
        <v>Servicio de asistencia técnica a instituciones prestadoras de Servicio de salud</v>
      </c>
      <c r="R894" s="49">
        <v>321500000</v>
      </c>
      <c r="S894" s="45" t="s">
        <v>2927</v>
      </c>
      <c r="T894" s="50" t="s">
        <v>2979</v>
      </c>
      <c r="U894" s="51">
        <v>70</v>
      </c>
      <c r="V894" s="52">
        <v>43101</v>
      </c>
      <c r="W894" s="53">
        <v>6</v>
      </c>
      <c r="X894" s="43" t="s">
        <v>2977</v>
      </c>
      <c r="Y894" s="31">
        <f t="shared" si="13"/>
        <v>70266000</v>
      </c>
      <c r="Z894" s="31">
        <v>70266000</v>
      </c>
      <c r="AA894" s="31">
        <v>0</v>
      </c>
      <c r="AB894" s="54">
        <v>0</v>
      </c>
    </row>
    <row r="895" spans="1:28" s="30" customFormat="1" ht="51" hidden="1" x14ac:dyDescent="0.25">
      <c r="A895" s="43" t="s">
        <v>76</v>
      </c>
      <c r="B895" s="44" t="s">
        <v>84</v>
      </c>
      <c r="C895" s="45" t="s">
        <v>43</v>
      </c>
      <c r="D895" s="45" t="s">
        <v>156</v>
      </c>
      <c r="E895" s="45" t="s">
        <v>599</v>
      </c>
      <c r="F895" s="44">
        <v>557</v>
      </c>
      <c r="G895" s="46" t="s">
        <v>618</v>
      </c>
      <c r="H895" s="45" t="s">
        <v>619</v>
      </c>
      <c r="I895" s="44" t="s">
        <v>90</v>
      </c>
      <c r="J895" s="1">
        <v>1</v>
      </c>
      <c r="K895" s="1">
        <v>0.5</v>
      </c>
      <c r="L895" s="47">
        <v>0.3</v>
      </c>
      <c r="M895" s="1"/>
      <c r="N895" s="43" t="s">
        <v>594</v>
      </c>
      <c r="O895" s="45" t="s">
        <v>595</v>
      </c>
      <c r="P895" s="48" t="s">
        <v>620</v>
      </c>
      <c r="Q895" s="45" t="str">
        <f>VLOOKUP(P895,'[1]PLAN DE ACCION 2017'!$Q$18:$R$1102,2,0)</f>
        <v>MODELO DE HUMANIZACION IMPLEMENTADO Y ARTICULADO CON EL SIGC</v>
      </c>
      <c r="R895" s="49">
        <v>1096820000</v>
      </c>
      <c r="S895" s="45" t="s">
        <v>621</v>
      </c>
      <c r="T895" s="50" t="s">
        <v>146</v>
      </c>
      <c r="U895" s="51">
        <v>25</v>
      </c>
      <c r="V895" s="52">
        <v>43101</v>
      </c>
      <c r="W895" s="53">
        <v>12</v>
      </c>
      <c r="X895" s="43" t="s">
        <v>2973</v>
      </c>
      <c r="Y895" s="31">
        <f t="shared" si="13"/>
        <v>546820000</v>
      </c>
      <c r="Z895" s="31">
        <v>546820000</v>
      </c>
      <c r="AA895" s="31">
        <v>0</v>
      </c>
      <c r="AB895" s="54">
        <v>0</v>
      </c>
    </row>
    <row r="896" spans="1:28" s="30" customFormat="1" ht="51" hidden="1" x14ac:dyDescent="0.25">
      <c r="A896" s="43" t="s">
        <v>76</v>
      </c>
      <c r="B896" s="44" t="s">
        <v>84</v>
      </c>
      <c r="C896" s="45" t="s">
        <v>43</v>
      </c>
      <c r="D896" s="45" t="s">
        <v>156</v>
      </c>
      <c r="E896" s="45" t="s">
        <v>599</v>
      </c>
      <c r="F896" s="44">
        <v>557</v>
      </c>
      <c r="G896" s="46" t="s">
        <v>618</v>
      </c>
      <c r="H896" s="45" t="s">
        <v>619</v>
      </c>
      <c r="I896" s="44" t="s">
        <v>90</v>
      </c>
      <c r="J896" s="1">
        <v>1</v>
      </c>
      <c r="K896" s="1">
        <v>0.5</v>
      </c>
      <c r="L896" s="47">
        <v>0.3</v>
      </c>
      <c r="M896" s="1"/>
      <c r="N896" s="43" t="s">
        <v>594</v>
      </c>
      <c r="O896" s="45" t="s">
        <v>595</v>
      </c>
      <c r="P896" s="48" t="s">
        <v>620</v>
      </c>
      <c r="Q896" s="45" t="str">
        <f>VLOOKUP(P896,'[1]PLAN DE ACCION 2017'!$Q$18:$R$1102,2,0)</f>
        <v>MODELO DE HUMANIZACION IMPLEMENTADO Y ARTICULADO CON EL SIGC</v>
      </c>
      <c r="R896" s="49">
        <v>1096820000</v>
      </c>
      <c r="S896" s="45" t="s">
        <v>622</v>
      </c>
      <c r="T896" s="50" t="s">
        <v>146</v>
      </c>
      <c r="U896" s="51">
        <v>25</v>
      </c>
      <c r="V896" s="52">
        <v>43101</v>
      </c>
      <c r="W896" s="53">
        <v>12</v>
      </c>
      <c r="X896" s="43" t="s">
        <v>2973</v>
      </c>
      <c r="Y896" s="31">
        <f t="shared" si="13"/>
        <v>200000000</v>
      </c>
      <c r="Z896" s="31">
        <v>200000000</v>
      </c>
      <c r="AA896" s="31">
        <v>0</v>
      </c>
      <c r="AB896" s="54" t="e">
        <v>#N/A</v>
      </c>
    </row>
    <row r="897" spans="1:28" s="30" customFormat="1" ht="51" hidden="1" x14ac:dyDescent="0.25">
      <c r="A897" s="43" t="s">
        <v>76</v>
      </c>
      <c r="B897" s="44" t="s">
        <v>84</v>
      </c>
      <c r="C897" s="45" t="s">
        <v>43</v>
      </c>
      <c r="D897" s="45" t="s">
        <v>156</v>
      </c>
      <c r="E897" s="45" t="s">
        <v>599</v>
      </c>
      <c r="F897" s="44">
        <v>557</v>
      </c>
      <c r="G897" s="46" t="s">
        <v>618</v>
      </c>
      <c r="H897" s="45" t="s">
        <v>619</v>
      </c>
      <c r="I897" s="44" t="s">
        <v>90</v>
      </c>
      <c r="J897" s="1">
        <v>1</v>
      </c>
      <c r="K897" s="1">
        <v>0.5</v>
      </c>
      <c r="L897" s="47">
        <v>0.3</v>
      </c>
      <c r="M897" s="1"/>
      <c r="N897" s="43" t="s">
        <v>594</v>
      </c>
      <c r="O897" s="45" t="s">
        <v>595</v>
      </c>
      <c r="P897" s="48" t="s">
        <v>620</v>
      </c>
      <c r="Q897" s="45" t="str">
        <f>VLOOKUP(P897,'[1]PLAN DE ACCION 2017'!$Q$18:$R$1102,2,0)</f>
        <v>MODELO DE HUMANIZACION IMPLEMENTADO Y ARTICULADO CON EL SIGC</v>
      </c>
      <c r="R897" s="49">
        <v>1096820000</v>
      </c>
      <c r="S897" s="45" t="s">
        <v>3014</v>
      </c>
      <c r="T897" s="50" t="s">
        <v>146</v>
      </c>
      <c r="U897" s="51">
        <v>25</v>
      </c>
      <c r="V897" s="52">
        <v>43282</v>
      </c>
      <c r="W897" s="53">
        <v>6</v>
      </c>
      <c r="X897" s="43" t="s">
        <v>2973</v>
      </c>
      <c r="Y897" s="31">
        <f t="shared" si="13"/>
        <v>350000000</v>
      </c>
      <c r="Z897" s="31">
        <v>350000000</v>
      </c>
      <c r="AA897" s="31">
        <v>0</v>
      </c>
      <c r="AB897" s="54" t="e">
        <v>#N/A</v>
      </c>
    </row>
    <row r="898" spans="1:28" s="30" customFormat="1" ht="40.799999999999997" hidden="1" x14ac:dyDescent="0.25">
      <c r="A898" s="43" t="s">
        <v>76</v>
      </c>
      <c r="B898" s="44" t="s">
        <v>84</v>
      </c>
      <c r="C898" s="45" t="s">
        <v>43</v>
      </c>
      <c r="D898" s="45" t="s">
        <v>156</v>
      </c>
      <c r="E898" s="45" t="s">
        <v>157</v>
      </c>
      <c r="F898" s="44">
        <v>568</v>
      </c>
      <c r="G898" s="46" t="s">
        <v>158</v>
      </c>
      <c r="H898" s="45" t="s">
        <v>159</v>
      </c>
      <c r="I898" s="44" t="s">
        <v>146</v>
      </c>
      <c r="J898" s="1">
        <v>100</v>
      </c>
      <c r="K898" s="1">
        <v>45</v>
      </c>
      <c r="L898" s="47">
        <v>30</v>
      </c>
      <c r="M898" s="1"/>
      <c r="N898" s="43" t="s">
        <v>160</v>
      </c>
      <c r="O898" s="45" t="s">
        <v>161</v>
      </c>
      <c r="P898" s="48" t="s">
        <v>162</v>
      </c>
      <c r="Q898" s="45" t="str">
        <f>VLOOKUP(P898,'[1]PLAN DE ACCION 2017'!$Q$18:$R$1102,2,0)</f>
        <v>PLAN DEPARTAMENTAL DE MEJORAMIENTO DE LA CALIDAD IMPLEMENTADO</v>
      </c>
      <c r="R898" s="49">
        <v>2110830772</v>
      </c>
      <c r="S898" s="45" t="s">
        <v>163</v>
      </c>
      <c r="T898" s="50" t="s">
        <v>146</v>
      </c>
      <c r="U898" s="51">
        <v>20</v>
      </c>
      <c r="V898" s="52">
        <v>43101</v>
      </c>
      <c r="W898" s="53">
        <v>12</v>
      </c>
      <c r="X898" s="43" t="s">
        <v>2974</v>
      </c>
      <c r="Y898" s="31">
        <f t="shared" si="13"/>
        <v>1597830772</v>
      </c>
      <c r="Z898" s="31">
        <v>1597830772</v>
      </c>
      <c r="AA898" s="31">
        <v>0</v>
      </c>
      <c r="AB898" s="54">
        <v>0</v>
      </c>
    </row>
    <row r="899" spans="1:28" s="30" customFormat="1" ht="40.799999999999997" hidden="1" x14ac:dyDescent="0.25">
      <c r="A899" s="43" t="s">
        <v>76</v>
      </c>
      <c r="B899" s="44" t="s">
        <v>84</v>
      </c>
      <c r="C899" s="45" t="s">
        <v>43</v>
      </c>
      <c r="D899" s="45" t="s">
        <v>156</v>
      </c>
      <c r="E899" s="45" t="s">
        <v>157</v>
      </c>
      <c r="F899" s="44">
        <v>568</v>
      </c>
      <c r="G899" s="46" t="s">
        <v>158</v>
      </c>
      <c r="H899" s="45" t="s">
        <v>159</v>
      </c>
      <c r="I899" s="44" t="s">
        <v>146</v>
      </c>
      <c r="J899" s="1">
        <v>100</v>
      </c>
      <c r="K899" s="1">
        <v>45</v>
      </c>
      <c r="L899" s="47">
        <v>30</v>
      </c>
      <c r="M899" s="1"/>
      <c r="N899" s="43" t="s">
        <v>160</v>
      </c>
      <c r="O899" s="45" t="s">
        <v>161</v>
      </c>
      <c r="P899" s="48" t="s">
        <v>162</v>
      </c>
      <c r="Q899" s="45" t="str">
        <f>VLOOKUP(P899,'[1]PLAN DE ACCION 2017'!$Q$18:$R$1102,2,0)</f>
        <v>PLAN DEPARTAMENTAL DE MEJORAMIENTO DE LA CALIDAD IMPLEMENTADO</v>
      </c>
      <c r="R899" s="49">
        <v>2110830772</v>
      </c>
      <c r="S899" s="45" t="s">
        <v>623</v>
      </c>
      <c r="T899" s="50" t="s">
        <v>146</v>
      </c>
      <c r="U899" s="51">
        <v>100</v>
      </c>
      <c r="V899" s="52">
        <v>43101</v>
      </c>
      <c r="W899" s="53">
        <v>12</v>
      </c>
      <c r="X899" s="43" t="s">
        <v>2974</v>
      </c>
      <c r="Y899" s="31">
        <f t="shared" si="13"/>
        <v>513000000</v>
      </c>
      <c r="Z899" s="31">
        <v>513000000</v>
      </c>
      <c r="AA899" s="31">
        <v>0</v>
      </c>
      <c r="AB899" s="54">
        <v>0</v>
      </c>
    </row>
    <row r="900" spans="1:28" s="30" customFormat="1" ht="51" hidden="1" x14ac:dyDescent="0.25">
      <c r="A900" s="43" t="s">
        <v>76</v>
      </c>
      <c r="B900" s="44" t="s">
        <v>84</v>
      </c>
      <c r="C900" s="45" t="s">
        <v>140</v>
      </c>
      <c r="D900" s="45" t="s">
        <v>1448</v>
      </c>
      <c r="E900" s="45" t="s">
        <v>1449</v>
      </c>
      <c r="F900" s="44">
        <v>568</v>
      </c>
      <c r="G900" s="46" t="s">
        <v>158</v>
      </c>
      <c r="H900" s="45" t="s">
        <v>159</v>
      </c>
      <c r="I900" s="44" t="s">
        <v>146</v>
      </c>
      <c r="J900" s="1">
        <v>100</v>
      </c>
      <c r="K900" s="1">
        <v>45</v>
      </c>
      <c r="L900" s="47">
        <v>30</v>
      </c>
      <c r="M900" s="1"/>
      <c r="N900" s="43" t="s">
        <v>2582</v>
      </c>
      <c r="O900" s="45" t="s">
        <v>2583</v>
      </c>
      <c r="P900" s="48" t="s">
        <v>2644</v>
      </c>
      <c r="Q900" s="45" t="str">
        <f>VLOOKUP(P900,'[1]PLAN DE ACCION 2017'!$Q$18:$R$1102,2,0)</f>
        <v>RED PUBLICA DE SALUD MEJORADA Y MANTENIDA</v>
      </c>
      <c r="R900" s="49">
        <v>18837970726</v>
      </c>
      <c r="S900" s="45" t="s">
        <v>2923</v>
      </c>
      <c r="T900" s="50" t="s">
        <v>2979</v>
      </c>
      <c r="U900" s="51">
        <v>10</v>
      </c>
      <c r="V900" s="52">
        <v>43282</v>
      </c>
      <c r="W900" s="53">
        <v>6</v>
      </c>
      <c r="X900" s="43" t="s">
        <v>2974</v>
      </c>
      <c r="Y900" s="31">
        <f t="shared" si="13"/>
        <v>18837970726</v>
      </c>
      <c r="Z900" s="31">
        <v>18837970726</v>
      </c>
      <c r="AA900" s="31">
        <v>0</v>
      </c>
      <c r="AB900" s="54">
        <v>0</v>
      </c>
    </row>
    <row r="901" spans="1:28" s="30" customFormat="1" ht="40.799999999999997" hidden="1" x14ac:dyDescent="0.25">
      <c r="A901" s="43" t="s">
        <v>76</v>
      </c>
      <c r="B901" s="44" t="s">
        <v>84</v>
      </c>
      <c r="C901" s="45" t="s">
        <v>43</v>
      </c>
      <c r="D901" s="45" t="s">
        <v>156</v>
      </c>
      <c r="E901" s="45" t="s">
        <v>157</v>
      </c>
      <c r="F901" s="44">
        <v>568</v>
      </c>
      <c r="G901" s="46" t="s">
        <v>158</v>
      </c>
      <c r="H901" s="45" t="s">
        <v>159</v>
      </c>
      <c r="I901" s="44" t="s">
        <v>146</v>
      </c>
      <c r="J901" s="1">
        <v>100</v>
      </c>
      <c r="K901" s="1">
        <v>45</v>
      </c>
      <c r="L901" s="47">
        <v>30</v>
      </c>
      <c r="M901" s="1"/>
      <c r="N901" s="43" t="s">
        <v>2584</v>
      </c>
      <c r="O901" s="45" t="s">
        <v>2585</v>
      </c>
      <c r="P901" s="48" t="s">
        <v>2645</v>
      </c>
      <c r="Q901" s="45" t="str">
        <f>VLOOKUP(P901,'[1]PLAN DE ACCION 2017'!$Q$18:$R$1102,2,0)</f>
        <v>Servicio de apoyo mediante mecanismos de participación social en materia de salud y de seguridad social en salud</v>
      </c>
      <c r="R901" s="49">
        <v>77000000</v>
      </c>
      <c r="S901" s="45" t="s">
        <v>2924</v>
      </c>
      <c r="T901" s="50" t="s">
        <v>2979</v>
      </c>
      <c r="U901" s="51">
        <v>110</v>
      </c>
      <c r="V901" s="52">
        <v>43101</v>
      </c>
      <c r="W901" s="53">
        <v>12</v>
      </c>
      <c r="X901" s="43" t="s">
        <v>2976</v>
      </c>
      <c r="Y901" s="31">
        <f t="shared" si="13"/>
        <v>77000000</v>
      </c>
      <c r="Z901" s="31">
        <v>77000000</v>
      </c>
      <c r="AA901" s="31">
        <v>0</v>
      </c>
      <c r="AB901" s="54">
        <v>0</v>
      </c>
    </row>
    <row r="902" spans="1:28" s="30" customFormat="1" ht="61.2" hidden="1" x14ac:dyDescent="0.25">
      <c r="A902" s="43" t="s">
        <v>76</v>
      </c>
      <c r="B902" s="44" t="s">
        <v>84</v>
      </c>
      <c r="C902" s="45" t="s">
        <v>43</v>
      </c>
      <c r="D902" s="45" t="s">
        <v>156</v>
      </c>
      <c r="E902" s="45" t="s">
        <v>157</v>
      </c>
      <c r="F902" s="44">
        <v>569</v>
      </c>
      <c r="G902" s="46" t="s">
        <v>624</v>
      </c>
      <c r="H902" s="45" t="s">
        <v>625</v>
      </c>
      <c r="I902" s="44" t="s">
        <v>90</v>
      </c>
      <c r="J902" s="1">
        <v>1</v>
      </c>
      <c r="K902" s="1">
        <v>0.4</v>
      </c>
      <c r="L902" s="47">
        <v>0.3</v>
      </c>
      <c r="M902" s="1"/>
      <c r="N902" s="43" t="s">
        <v>626</v>
      </c>
      <c r="O902" s="45" t="s">
        <v>627</v>
      </c>
      <c r="P902" s="48" t="s">
        <v>628</v>
      </c>
      <c r="Q902" s="45" t="str">
        <f>VLOOKUP(P902,'[1]PLAN DE ACCION 2017'!$Q$18:$R$1102,2,0)</f>
        <v>ACCIONES DE INSPECCION VIGILANCIA Y CONTROL REALIZADAS EN EL DEPARTAMENTO DE CUNDINAMARCA.</v>
      </c>
      <c r="R902" s="49">
        <v>641000000</v>
      </c>
      <c r="S902" s="45" t="s">
        <v>630</v>
      </c>
      <c r="T902" s="50" t="s">
        <v>2979</v>
      </c>
      <c r="U902" s="51">
        <v>116</v>
      </c>
      <c r="V902" s="52">
        <v>43101</v>
      </c>
      <c r="W902" s="53">
        <v>12</v>
      </c>
      <c r="X902" s="43" t="s">
        <v>2975</v>
      </c>
      <c r="Y902" s="31">
        <f t="shared" si="13"/>
        <v>102256000</v>
      </c>
      <c r="Z902" s="31">
        <v>102256000</v>
      </c>
      <c r="AA902" s="31">
        <v>0</v>
      </c>
      <c r="AB902" s="54">
        <v>0</v>
      </c>
    </row>
    <row r="903" spans="1:28" s="30" customFormat="1" ht="61.2" hidden="1" x14ac:dyDescent="0.25">
      <c r="A903" s="43" t="s">
        <v>76</v>
      </c>
      <c r="B903" s="44" t="s">
        <v>84</v>
      </c>
      <c r="C903" s="45" t="s">
        <v>43</v>
      </c>
      <c r="D903" s="45" t="s">
        <v>156</v>
      </c>
      <c r="E903" s="45" t="s">
        <v>157</v>
      </c>
      <c r="F903" s="44">
        <v>569</v>
      </c>
      <c r="G903" s="46" t="s">
        <v>624</v>
      </c>
      <c r="H903" s="45" t="s">
        <v>625</v>
      </c>
      <c r="I903" s="44" t="s">
        <v>90</v>
      </c>
      <c r="J903" s="1">
        <v>1</v>
      </c>
      <c r="K903" s="1">
        <v>0.4</v>
      </c>
      <c r="L903" s="47">
        <v>0.3</v>
      </c>
      <c r="M903" s="1"/>
      <c r="N903" s="43" t="s">
        <v>626</v>
      </c>
      <c r="O903" s="45" t="s">
        <v>627</v>
      </c>
      <c r="P903" s="48" t="s">
        <v>628</v>
      </c>
      <c r="Q903" s="45" t="str">
        <f>VLOOKUP(P903,'[1]PLAN DE ACCION 2017'!$Q$18:$R$1102,2,0)</f>
        <v>ACCIONES DE INSPECCION VIGILANCIA Y CONTROL REALIZADAS EN EL DEPARTAMENTO DE CUNDINAMARCA.</v>
      </c>
      <c r="R903" s="49">
        <v>641000000</v>
      </c>
      <c r="S903" s="45" t="s">
        <v>629</v>
      </c>
      <c r="T903" s="50" t="s">
        <v>2979</v>
      </c>
      <c r="U903" s="51">
        <v>550</v>
      </c>
      <c r="V903" s="52">
        <v>43101</v>
      </c>
      <c r="W903" s="53">
        <v>12</v>
      </c>
      <c r="X903" s="43" t="s">
        <v>2975</v>
      </c>
      <c r="Y903" s="31">
        <f t="shared" si="13"/>
        <v>538744000</v>
      </c>
      <c r="Z903" s="31">
        <v>538744000</v>
      </c>
      <c r="AA903" s="31">
        <v>0</v>
      </c>
      <c r="AB903" s="54">
        <v>0</v>
      </c>
    </row>
    <row r="904" spans="1:28" s="30" customFormat="1" ht="61.2" hidden="1" x14ac:dyDescent="0.25">
      <c r="A904" s="43" t="s">
        <v>76</v>
      </c>
      <c r="B904" s="44" t="s">
        <v>84</v>
      </c>
      <c r="C904" s="45" t="s">
        <v>43</v>
      </c>
      <c r="D904" s="45" t="s">
        <v>156</v>
      </c>
      <c r="E904" s="45" t="s">
        <v>157</v>
      </c>
      <c r="F904" s="44">
        <v>569</v>
      </c>
      <c r="G904" s="46" t="s">
        <v>624</v>
      </c>
      <c r="H904" s="45" t="s">
        <v>625</v>
      </c>
      <c r="I904" s="44" t="s">
        <v>90</v>
      </c>
      <c r="J904" s="1">
        <v>1</v>
      </c>
      <c r="K904" s="1">
        <v>0.4</v>
      </c>
      <c r="L904" s="47">
        <v>0.3</v>
      </c>
      <c r="M904" s="1"/>
      <c r="N904" s="43" t="s">
        <v>626</v>
      </c>
      <c r="O904" s="45" t="s">
        <v>627</v>
      </c>
      <c r="P904" s="48" t="s">
        <v>631</v>
      </c>
      <c r="Q904" s="45" t="str">
        <f>VLOOKUP(P904,'[1]PLAN DE ACCION 2017'!$Q$18:$R$1102,2,0)</f>
        <v>Fortalecimiento de procesos y programas de I.V.C implementados</v>
      </c>
      <c r="R904" s="49">
        <v>528000000</v>
      </c>
      <c r="S904" s="45" t="s">
        <v>632</v>
      </c>
      <c r="T904" s="50" t="s">
        <v>2979</v>
      </c>
      <c r="U904" s="51">
        <v>12</v>
      </c>
      <c r="V904" s="52">
        <v>43101</v>
      </c>
      <c r="W904" s="53">
        <v>12</v>
      </c>
      <c r="X904" s="43" t="s">
        <v>2975</v>
      </c>
      <c r="Y904" s="31">
        <f t="shared" si="13"/>
        <v>528000000</v>
      </c>
      <c r="Z904" s="31">
        <v>528000000</v>
      </c>
      <c r="AA904" s="31">
        <v>0</v>
      </c>
      <c r="AB904" s="54">
        <v>0</v>
      </c>
    </row>
    <row r="905" spans="1:28" s="30" customFormat="1" ht="61.2" hidden="1" x14ac:dyDescent="0.25">
      <c r="A905" s="43" t="s">
        <v>76</v>
      </c>
      <c r="B905" s="44" t="s">
        <v>84</v>
      </c>
      <c r="C905" s="45" t="s">
        <v>43</v>
      </c>
      <c r="D905" s="45" t="s">
        <v>156</v>
      </c>
      <c r="E905" s="45" t="s">
        <v>157</v>
      </c>
      <c r="F905" s="44">
        <v>569</v>
      </c>
      <c r="G905" s="46" t="s">
        <v>624</v>
      </c>
      <c r="H905" s="45" t="s">
        <v>625</v>
      </c>
      <c r="I905" s="44" t="s">
        <v>90</v>
      </c>
      <c r="J905" s="1">
        <v>1</v>
      </c>
      <c r="K905" s="1">
        <v>0.4</v>
      </c>
      <c r="L905" s="47">
        <v>0.3</v>
      </c>
      <c r="M905" s="1"/>
      <c r="N905" s="43" t="s">
        <v>633</v>
      </c>
      <c r="O905" s="45" t="s">
        <v>634</v>
      </c>
      <c r="P905" s="48" t="s">
        <v>635</v>
      </c>
      <c r="Q905" s="45" t="str">
        <f>VLOOKUP(P905,'[1]PLAN DE ACCION 2017'!$Q$18:$R$1102,2,0)</f>
        <v>15 PROVINCIAS VIGILADAS MEDIANTE AUDITORIAS REALIZADAS A LOS PRESTADORES DE SERVICIOS DE SALUD EN EL DEPARTAMENTO</v>
      </c>
      <c r="R905" s="49">
        <v>811430000</v>
      </c>
      <c r="S905" s="45" t="s">
        <v>2922</v>
      </c>
      <c r="T905" s="50" t="s">
        <v>146</v>
      </c>
      <c r="U905" s="51">
        <v>70</v>
      </c>
      <c r="V905" s="52">
        <v>43101</v>
      </c>
      <c r="W905" s="53">
        <v>12</v>
      </c>
      <c r="X905" s="43" t="s">
        <v>2972</v>
      </c>
      <c r="Y905" s="31">
        <f t="shared" si="13"/>
        <v>264088000</v>
      </c>
      <c r="Z905" s="31">
        <v>264088000</v>
      </c>
      <c r="AA905" s="31">
        <v>0</v>
      </c>
      <c r="AB905" s="54">
        <v>0</v>
      </c>
    </row>
    <row r="906" spans="1:28" s="30" customFormat="1" ht="61.2" hidden="1" x14ac:dyDescent="0.25">
      <c r="A906" s="43" t="s">
        <v>76</v>
      </c>
      <c r="B906" s="44" t="s">
        <v>84</v>
      </c>
      <c r="C906" s="45" t="s">
        <v>43</v>
      </c>
      <c r="D906" s="45" t="s">
        <v>156</v>
      </c>
      <c r="E906" s="45" t="s">
        <v>157</v>
      </c>
      <c r="F906" s="44">
        <v>569</v>
      </c>
      <c r="G906" s="46" t="s">
        <v>624</v>
      </c>
      <c r="H906" s="45" t="s">
        <v>625</v>
      </c>
      <c r="I906" s="44" t="s">
        <v>90</v>
      </c>
      <c r="J906" s="1">
        <v>1</v>
      </c>
      <c r="K906" s="1">
        <v>0.4</v>
      </c>
      <c r="L906" s="47">
        <v>0.3</v>
      </c>
      <c r="M906" s="1"/>
      <c r="N906" s="43" t="s">
        <v>633</v>
      </c>
      <c r="O906" s="45" t="s">
        <v>634</v>
      </c>
      <c r="P906" s="48" t="s">
        <v>635</v>
      </c>
      <c r="Q906" s="45" t="str">
        <f>VLOOKUP(P906,'[1]PLAN DE ACCION 2017'!$Q$18:$R$1102,2,0)</f>
        <v>15 PROVINCIAS VIGILADAS MEDIANTE AUDITORIAS REALIZADAS A LOS PRESTADORES DE SERVICIOS DE SALUD EN EL DEPARTAMENTO</v>
      </c>
      <c r="R906" s="49">
        <v>811430000</v>
      </c>
      <c r="S906" s="45" t="s">
        <v>636</v>
      </c>
      <c r="T906" s="50" t="s">
        <v>2979</v>
      </c>
      <c r="U906" s="51">
        <v>4</v>
      </c>
      <c r="V906" s="52">
        <v>43101</v>
      </c>
      <c r="W906" s="53">
        <v>12</v>
      </c>
      <c r="X906" s="43" t="s">
        <v>2972</v>
      </c>
      <c r="Y906" s="31">
        <f t="shared" si="13"/>
        <v>547342000</v>
      </c>
      <c r="Z906" s="31">
        <v>547342000</v>
      </c>
      <c r="AA906" s="31">
        <v>0</v>
      </c>
      <c r="AB906" s="54">
        <v>0</v>
      </c>
    </row>
    <row r="907" spans="1:28" s="30" customFormat="1" ht="61.2" hidden="1" x14ac:dyDescent="0.25">
      <c r="A907" s="43" t="s">
        <v>76</v>
      </c>
      <c r="B907" s="44" t="s">
        <v>84</v>
      </c>
      <c r="C907" s="45" t="s">
        <v>43</v>
      </c>
      <c r="D907" s="45" t="s">
        <v>156</v>
      </c>
      <c r="E907" s="45" t="s">
        <v>157</v>
      </c>
      <c r="F907" s="44">
        <v>570</v>
      </c>
      <c r="G907" s="46" t="s">
        <v>637</v>
      </c>
      <c r="H907" s="45" t="s">
        <v>638</v>
      </c>
      <c r="I907" s="44" t="s">
        <v>146</v>
      </c>
      <c r="J907" s="1">
        <v>100</v>
      </c>
      <c r="K907" s="1">
        <v>100</v>
      </c>
      <c r="L907" s="47">
        <v>100</v>
      </c>
      <c r="M907" s="1"/>
      <c r="N907" s="43" t="s">
        <v>594</v>
      </c>
      <c r="O907" s="45" t="s">
        <v>595</v>
      </c>
      <c r="P907" s="48" t="s">
        <v>639</v>
      </c>
      <c r="Q907" s="45" t="str">
        <f>VLOOKUP(P907,'[1]PLAN DE ACCION 2017'!$Q$18:$R$1102,2,0)</f>
        <v>ASISTENCIA TECNICA EN PLANEACIÓN ESTRATEGICA EN SALUD REALIZADA</v>
      </c>
      <c r="R907" s="49">
        <v>527000000</v>
      </c>
      <c r="S907" s="45" t="s">
        <v>640</v>
      </c>
      <c r="T907" s="50" t="s">
        <v>2979</v>
      </c>
      <c r="U907" s="51">
        <v>676</v>
      </c>
      <c r="V907" s="52">
        <v>43101</v>
      </c>
      <c r="W907" s="53">
        <v>12</v>
      </c>
      <c r="X907" s="43" t="s">
        <v>2973</v>
      </c>
      <c r="Y907" s="31">
        <f t="shared" si="13"/>
        <v>81432000</v>
      </c>
      <c r="Z907" s="31">
        <v>81432000</v>
      </c>
      <c r="AA907" s="31">
        <v>0</v>
      </c>
      <c r="AB907" s="54">
        <v>0</v>
      </c>
    </row>
    <row r="908" spans="1:28" s="30" customFormat="1" ht="61.2" hidden="1" x14ac:dyDescent="0.25">
      <c r="A908" s="43" t="s">
        <v>76</v>
      </c>
      <c r="B908" s="44" t="s">
        <v>84</v>
      </c>
      <c r="C908" s="45" t="s">
        <v>43</v>
      </c>
      <c r="D908" s="45" t="s">
        <v>156</v>
      </c>
      <c r="E908" s="45" t="s">
        <v>157</v>
      </c>
      <c r="F908" s="44">
        <v>570</v>
      </c>
      <c r="G908" s="46" t="s">
        <v>637</v>
      </c>
      <c r="H908" s="45" t="s">
        <v>638</v>
      </c>
      <c r="I908" s="44" t="s">
        <v>146</v>
      </c>
      <c r="J908" s="1">
        <v>100</v>
      </c>
      <c r="K908" s="1">
        <v>100</v>
      </c>
      <c r="L908" s="47">
        <v>100</v>
      </c>
      <c r="M908" s="1"/>
      <c r="N908" s="43" t="s">
        <v>594</v>
      </c>
      <c r="O908" s="45" t="s">
        <v>595</v>
      </c>
      <c r="P908" s="48" t="s">
        <v>639</v>
      </c>
      <c r="Q908" s="45" t="str">
        <f>VLOOKUP(P908,'[1]PLAN DE ACCION 2017'!$Q$18:$R$1102,2,0)</f>
        <v>ASISTENCIA TECNICA EN PLANEACIÓN ESTRATEGICA EN SALUD REALIZADA</v>
      </c>
      <c r="R908" s="49">
        <v>527000000</v>
      </c>
      <c r="S908" s="45" t="s">
        <v>642</v>
      </c>
      <c r="T908" s="50" t="s">
        <v>2979</v>
      </c>
      <c r="U908" s="51">
        <v>4</v>
      </c>
      <c r="V908" s="52">
        <v>43101</v>
      </c>
      <c r="W908" s="53">
        <v>12</v>
      </c>
      <c r="X908" s="43" t="s">
        <v>2973</v>
      </c>
      <c r="Y908" s="31">
        <f t="shared" si="13"/>
        <v>133920000</v>
      </c>
      <c r="Z908" s="31">
        <v>133920000</v>
      </c>
      <c r="AA908" s="31">
        <v>0</v>
      </c>
      <c r="AB908" s="54">
        <v>0</v>
      </c>
    </row>
    <row r="909" spans="1:28" s="30" customFormat="1" ht="61.2" hidden="1" x14ac:dyDescent="0.25">
      <c r="A909" s="43" t="s">
        <v>76</v>
      </c>
      <c r="B909" s="44" t="s">
        <v>84</v>
      </c>
      <c r="C909" s="45" t="s">
        <v>43</v>
      </c>
      <c r="D909" s="45" t="s">
        <v>156</v>
      </c>
      <c r="E909" s="45" t="s">
        <v>157</v>
      </c>
      <c r="F909" s="44">
        <v>570</v>
      </c>
      <c r="G909" s="46" t="s">
        <v>637</v>
      </c>
      <c r="H909" s="45" t="s">
        <v>638</v>
      </c>
      <c r="I909" s="44" t="s">
        <v>146</v>
      </c>
      <c r="J909" s="1">
        <v>100</v>
      </c>
      <c r="K909" s="1">
        <v>100</v>
      </c>
      <c r="L909" s="47">
        <v>100</v>
      </c>
      <c r="M909" s="1"/>
      <c r="N909" s="43" t="s">
        <v>594</v>
      </c>
      <c r="O909" s="45" t="s">
        <v>595</v>
      </c>
      <c r="P909" s="48" t="s">
        <v>639</v>
      </c>
      <c r="Q909" s="45" t="str">
        <f>VLOOKUP(P909,'[1]PLAN DE ACCION 2017'!$Q$18:$R$1102,2,0)</f>
        <v>ASISTENCIA TECNICA EN PLANEACIÓN ESTRATEGICA EN SALUD REALIZADA</v>
      </c>
      <c r="R909" s="49">
        <v>527000000</v>
      </c>
      <c r="S909" s="45" t="s">
        <v>641</v>
      </c>
      <c r="T909" s="50" t="s">
        <v>2979</v>
      </c>
      <c r="U909" s="51">
        <v>4</v>
      </c>
      <c r="V909" s="52">
        <v>43101</v>
      </c>
      <c r="W909" s="53">
        <v>12</v>
      </c>
      <c r="X909" s="43" t="s">
        <v>2973</v>
      </c>
      <c r="Y909" s="31">
        <f t="shared" si="13"/>
        <v>311648000</v>
      </c>
      <c r="Z909" s="31">
        <v>311648000</v>
      </c>
      <c r="AA909" s="31">
        <v>0</v>
      </c>
      <c r="AB909" s="54">
        <v>0</v>
      </c>
    </row>
    <row r="910" spans="1:28" s="30" customFormat="1" ht="51" hidden="1" x14ac:dyDescent="0.25">
      <c r="A910" s="43" t="s">
        <v>76</v>
      </c>
      <c r="B910" s="44" t="s">
        <v>84</v>
      </c>
      <c r="C910" s="45" t="s">
        <v>43</v>
      </c>
      <c r="D910" s="45" t="s">
        <v>590</v>
      </c>
      <c r="E910" s="45" t="s">
        <v>591</v>
      </c>
      <c r="F910" s="44">
        <v>621</v>
      </c>
      <c r="G910" s="46" t="s">
        <v>592</v>
      </c>
      <c r="H910" s="45" t="s">
        <v>593</v>
      </c>
      <c r="I910" s="44" t="s">
        <v>146</v>
      </c>
      <c r="J910" s="1">
        <v>50</v>
      </c>
      <c r="K910" s="1">
        <v>30</v>
      </c>
      <c r="L910" s="47">
        <v>15</v>
      </c>
      <c r="M910" s="1"/>
      <c r="N910" s="43" t="s">
        <v>594</v>
      </c>
      <c r="O910" s="45" t="s">
        <v>595</v>
      </c>
      <c r="P910" s="48" t="s">
        <v>596</v>
      </c>
      <c r="Q910" s="45" t="str">
        <f>VLOOKUP(P910,'[1]PLAN DE ACCION 2017'!$Q$18:$R$1102,2,0)</f>
        <v>PLAN DE ACCIÓN DE LA POLÌTICA DEL MANEJO DE INFORMACIÓN EN EL SECTOR SALUD IMPLEMENTADA EN EL 50%</v>
      </c>
      <c r="R910" s="49">
        <v>2667141333</v>
      </c>
      <c r="S910" s="45" t="s">
        <v>598</v>
      </c>
      <c r="T910" s="50" t="s">
        <v>146</v>
      </c>
      <c r="U910" s="51">
        <v>2</v>
      </c>
      <c r="V910" s="52">
        <v>43101</v>
      </c>
      <c r="W910" s="53">
        <v>6</v>
      </c>
      <c r="X910" s="43" t="s">
        <v>2973</v>
      </c>
      <c r="Y910" s="31">
        <f t="shared" si="13"/>
        <v>2243175313</v>
      </c>
      <c r="Z910" s="31">
        <v>2243175313</v>
      </c>
      <c r="AA910" s="31">
        <v>0</v>
      </c>
      <c r="AB910" s="54">
        <v>0</v>
      </c>
    </row>
    <row r="911" spans="1:28" s="30" customFormat="1" ht="51" hidden="1" x14ac:dyDescent="0.25">
      <c r="A911" s="43" t="s">
        <v>76</v>
      </c>
      <c r="B911" s="44" t="s">
        <v>84</v>
      </c>
      <c r="C911" s="45" t="s">
        <v>43</v>
      </c>
      <c r="D911" s="45" t="s">
        <v>590</v>
      </c>
      <c r="E911" s="45" t="s">
        <v>591</v>
      </c>
      <c r="F911" s="44">
        <v>621</v>
      </c>
      <c r="G911" s="46" t="s">
        <v>592</v>
      </c>
      <c r="H911" s="45" t="s">
        <v>593</v>
      </c>
      <c r="I911" s="44" t="s">
        <v>146</v>
      </c>
      <c r="J911" s="1">
        <v>50</v>
      </c>
      <c r="K911" s="1">
        <v>30</v>
      </c>
      <c r="L911" s="47">
        <v>15</v>
      </c>
      <c r="M911" s="1"/>
      <c r="N911" s="43" t="s">
        <v>594</v>
      </c>
      <c r="O911" s="45" t="s">
        <v>595</v>
      </c>
      <c r="P911" s="48" t="s">
        <v>596</v>
      </c>
      <c r="Q911" s="45" t="str">
        <f>VLOOKUP(P911,'[1]PLAN DE ACCION 2017'!$Q$18:$R$1102,2,0)</f>
        <v>PLAN DE ACCIÓN DE LA POLÌTICA DEL MANEJO DE INFORMACIÓN EN EL SECTOR SALUD IMPLEMENTADA EN EL 50%</v>
      </c>
      <c r="R911" s="49">
        <v>2667141333</v>
      </c>
      <c r="S911" s="45" t="s">
        <v>597</v>
      </c>
      <c r="T911" s="50" t="s">
        <v>146</v>
      </c>
      <c r="U911" s="51">
        <v>2</v>
      </c>
      <c r="V911" s="52">
        <v>43101</v>
      </c>
      <c r="W911" s="53">
        <v>12</v>
      </c>
      <c r="X911" s="43" t="s">
        <v>2973</v>
      </c>
      <c r="Y911" s="31">
        <f t="shared" si="13"/>
        <v>423966020</v>
      </c>
      <c r="Z911" s="31">
        <v>423966020</v>
      </c>
      <c r="AA911" s="31">
        <v>0</v>
      </c>
      <c r="AB911" s="54">
        <v>0</v>
      </c>
    </row>
    <row r="912" spans="1:28" s="30" customFormat="1" ht="81.599999999999994" hidden="1" x14ac:dyDescent="0.25">
      <c r="A912" s="43" t="s">
        <v>77</v>
      </c>
      <c r="B912" s="44" t="s">
        <v>84</v>
      </c>
      <c r="C912" s="45" t="s">
        <v>85</v>
      </c>
      <c r="D912" s="45" t="s">
        <v>405</v>
      </c>
      <c r="E912" s="45" t="s">
        <v>406</v>
      </c>
      <c r="F912" s="44">
        <v>316</v>
      </c>
      <c r="G912" s="46" t="s">
        <v>1039</v>
      </c>
      <c r="H912" s="45" t="s">
        <v>1040</v>
      </c>
      <c r="I912" s="44" t="s">
        <v>90</v>
      </c>
      <c r="J912" s="1">
        <v>70</v>
      </c>
      <c r="K912" s="1">
        <v>34</v>
      </c>
      <c r="L912" s="47">
        <v>18</v>
      </c>
      <c r="M912" s="1"/>
      <c r="N912" s="43" t="s">
        <v>91</v>
      </c>
      <c r="O912" s="45" t="s">
        <v>92</v>
      </c>
      <c r="P912" s="48" t="s">
        <v>2647</v>
      </c>
      <c r="Q912" s="45" t="str">
        <f>VLOOKUP(P912,'[1]PLAN DE ACCION 2017'!$Q$18:$R$1102,2,0)</f>
        <v>MERCADOS LOCALES PARA LA PAZ IMPLEMENTADOS</v>
      </c>
      <c r="R912" s="49">
        <v>100000000</v>
      </c>
      <c r="S912" s="45" t="s">
        <v>2928</v>
      </c>
      <c r="T912" s="50" t="s">
        <v>3020</v>
      </c>
      <c r="U912" s="51">
        <v>5</v>
      </c>
      <c r="V912" s="52">
        <v>43101</v>
      </c>
      <c r="W912" s="53">
        <v>12</v>
      </c>
      <c r="X912" s="43" t="s">
        <v>2493</v>
      </c>
      <c r="Y912" s="31">
        <f t="shared" si="13"/>
        <v>100000000</v>
      </c>
      <c r="Z912" s="31">
        <v>100000000</v>
      </c>
      <c r="AA912" s="31">
        <v>0</v>
      </c>
      <c r="AB912" s="54">
        <v>0</v>
      </c>
    </row>
    <row r="913" spans="1:28" s="30" customFormat="1" ht="81.599999999999994" hidden="1" x14ac:dyDescent="0.25">
      <c r="A913" s="43" t="s">
        <v>77</v>
      </c>
      <c r="B913" s="44" t="s">
        <v>84</v>
      </c>
      <c r="C913" s="45" t="s">
        <v>43</v>
      </c>
      <c r="D913" s="45" t="s">
        <v>128</v>
      </c>
      <c r="E913" s="45" t="s">
        <v>129</v>
      </c>
      <c r="F913" s="44">
        <v>485</v>
      </c>
      <c r="G913" s="46" t="s">
        <v>1757</v>
      </c>
      <c r="H913" s="45" t="s">
        <v>714</v>
      </c>
      <c r="I913" s="44" t="s">
        <v>90</v>
      </c>
      <c r="J913" s="1">
        <v>1</v>
      </c>
      <c r="K913" s="1">
        <v>0.5</v>
      </c>
      <c r="L913" s="47">
        <v>0.25</v>
      </c>
      <c r="M913" s="1"/>
      <c r="N913" s="43" t="s">
        <v>91</v>
      </c>
      <c r="O913" s="45" t="s">
        <v>92</v>
      </c>
      <c r="P913" s="48" t="s">
        <v>2648</v>
      </c>
      <c r="Q913" s="45" t="str">
        <f>VLOOKUP(P913,'[1]PLAN DE ACCION 2017'!$Q$18:$R$1102,2,0)</f>
        <v>ENTIDADES TERRITORIALES MUNICIPALES FORMADAS</v>
      </c>
      <c r="R913" s="49">
        <v>200000000</v>
      </c>
      <c r="S913" s="45" t="s">
        <v>2929</v>
      </c>
      <c r="T913" s="50" t="s">
        <v>3017</v>
      </c>
      <c r="U913" s="51">
        <v>11</v>
      </c>
      <c r="V913" s="52">
        <v>43101</v>
      </c>
      <c r="W913" s="53">
        <v>12</v>
      </c>
      <c r="X913" s="43" t="s">
        <v>2493</v>
      </c>
      <c r="Y913" s="31">
        <f t="shared" si="13"/>
        <v>200000000</v>
      </c>
      <c r="Z913" s="31">
        <v>200000000</v>
      </c>
      <c r="AA913" s="31">
        <v>0</v>
      </c>
      <c r="AB913" s="54">
        <v>0</v>
      </c>
    </row>
    <row r="914" spans="1:28" s="30" customFormat="1" ht="81.599999999999994" hidden="1" x14ac:dyDescent="0.25">
      <c r="A914" s="43" t="s">
        <v>77</v>
      </c>
      <c r="B914" s="44" t="s">
        <v>84</v>
      </c>
      <c r="C914" s="45" t="s">
        <v>43</v>
      </c>
      <c r="D914" s="45" t="s">
        <v>128</v>
      </c>
      <c r="E914" s="45" t="s">
        <v>129</v>
      </c>
      <c r="F914" s="44">
        <v>485</v>
      </c>
      <c r="G914" s="46" t="s">
        <v>1757</v>
      </c>
      <c r="H914" s="45" t="s">
        <v>714</v>
      </c>
      <c r="I914" s="44" t="s">
        <v>90</v>
      </c>
      <c r="J914" s="1">
        <v>1</v>
      </c>
      <c r="K914" s="1">
        <v>0.5</v>
      </c>
      <c r="L914" s="47">
        <v>0.25</v>
      </c>
      <c r="M914" s="1"/>
      <c r="N914" s="43" t="s">
        <v>91</v>
      </c>
      <c r="O914" s="45" t="s">
        <v>92</v>
      </c>
      <c r="P914" s="48" t="s">
        <v>93</v>
      </c>
      <c r="Q914" s="45" t="str">
        <f>VLOOKUP(P914,'[1]PLAN DE ACCION 2017'!$Q$18:$R$1102,2,0)</f>
        <v>CAPACIDADES GENERADAS EN TEMAS DE POLÍTICA, PAZ CONFLICTO Y EMPRENDIMIENTO</v>
      </c>
      <c r="R914" s="49">
        <v>200000000</v>
      </c>
      <c r="S914" s="45" t="s">
        <v>2930</v>
      </c>
      <c r="T914" s="50" t="s">
        <v>2979</v>
      </c>
      <c r="U914" s="51">
        <v>1</v>
      </c>
      <c r="V914" s="52">
        <v>43101</v>
      </c>
      <c r="W914" s="53">
        <v>12</v>
      </c>
      <c r="X914" s="43" t="s">
        <v>2493</v>
      </c>
      <c r="Y914" s="31">
        <f t="shared" si="13"/>
        <v>200000000</v>
      </c>
      <c r="Z914" s="31">
        <v>200000000</v>
      </c>
      <c r="AA914" s="31">
        <v>0</v>
      </c>
      <c r="AB914" s="54">
        <v>0</v>
      </c>
    </row>
    <row r="915" spans="1:28" s="30" customFormat="1" ht="81.599999999999994" hidden="1" x14ac:dyDescent="0.25">
      <c r="A915" s="43" t="s">
        <v>77</v>
      </c>
      <c r="B915" s="44" t="s">
        <v>84</v>
      </c>
      <c r="C915" s="45" t="s">
        <v>43</v>
      </c>
      <c r="D915" s="45" t="s">
        <v>128</v>
      </c>
      <c r="E915" s="45" t="s">
        <v>129</v>
      </c>
      <c r="F915" s="44">
        <v>485</v>
      </c>
      <c r="G915" s="46" t="s">
        <v>1757</v>
      </c>
      <c r="H915" s="45" t="s">
        <v>714</v>
      </c>
      <c r="I915" s="44" t="s">
        <v>90</v>
      </c>
      <c r="J915" s="1">
        <v>1</v>
      </c>
      <c r="K915" s="1">
        <v>0.5</v>
      </c>
      <c r="L915" s="47">
        <v>0.25</v>
      </c>
      <c r="M915" s="1"/>
      <c r="N915" s="43" t="s">
        <v>91</v>
      </c>
      <c r="O915" s="45" t="s">
        <v>92</v>
      </c>
      <c r="P915" s="48" t="s">
        <v>2649</v>
      </c>
      <c r="Q915" s="45" t="str">
        <f>VLOOKUP(P915,'[1]PLAN DE ACCION 2017'!$Q$18:$R$1102,2,0)</f>
        <v>CIUDADANOS DEL DEPARTAMENTO FORMADOS EN CULTURA CIUDADANA</v>
      </c>
      <c r="R915" s="49">
        <v>1000000000</v>
      </c>
      <c r="S915" s="45" t="s">
        <v>2932</v>
      </c>
      <c r="T915" s="50" t="s">
        <v>3021</v>
      </c>
      <c r="U915" s="51">
        <v>8</v>
      </c>
      <c r="V915" s="52">
        <v>43101</v>
      </c>
      <c r="W915" s="53">
        <v>12</v>
      </c>
      <c r="X915" s="43" t="s">
        <v>2493</v>
      </c>
      <c r="Y915" s="31">
        <f t="shared" ref="Y915:Y978" si="14">+Z915+AA915</f>
        <v>250000000</v>
      </c>
      <c r="Z915" s="31">
        <v>250000000</v>
      </c>
      <c r="AA915" s="31">
        <v>0</v>
      </c>
      <c r="AB915" s="54">
        <v>0</v>
      </c>
    </row>
    <row r="916" spans="1:28" s="30" customFormat="1" ht="81.599999999999994" hidden="1" x14ac:dyDescent="0.25">
      <c r="A916" s="43" t="s">
        <v>77</v>
      </c>
      <c r="B916" s="44" t="s">
        <v>84</v>
      </c>
      <c r="C916" s="45" t="s">
        <v>43</v>
      </c>
      <c r="D916" s="45" t="s">
        <v>128</v>
      </c>
      <c r="E916" s="45" t="s">
        <v>129</v>
      </c>
      <c r="F916" s="44">
        <v>485</v>
      </c>
      <c r="G916" s="46" t="s">
        <v>1757</v>
      </c>
      <c r="H916" s="45" t="s">
        <v>714</v>
      </c>
      <c r="I916" s="44" t="s">
        <v>90</v>
      </c>
      <c r="J916" s="1">
        <v>1</v>
      </c>
      <c r="K916" s="1">
        <v>0.5</v>
      </c>
      <c r="L916" s="47">
        <v>0.25</v>
      </c>
      <c r="M916" s="1"/>
      <c r="N916" s="43" t="s">
        <v>91</v>
      </c>
      <c r="O916" s="45" t="s">
        <v>92</v>
      </c>
      <c r="P916" s="48" t="s">
        <v>2649</v>
      </c>
      <c r="Q916" s="45" t="str">
        <f>VLOOKUP(P916,'[1]PLAN DE ACCION 2017'!$Q$18:$R$1102,2,0)</f>
        <v>CIUDADANOS DEL DEPARTAMENTO FORMADOS EN CULTURA CIUDADANA</v>
      </c>
      <c r="R916" s="49">
        <v>1000000000</v>
      </c>
      <c r="S916" s="45" t="s">
        <v>2931</v>
      </c>
      <c r="T916" s="50" t="s">
        <v>3020</v>
      </c>
      <c r="U916" s="51">
        <v>10</v>
      </c>
      <c r="V916" s="52">
        <v>43101</v>
      </c>
      <c r="W916" s="53">
        <v>12</v>
      </c>
      <c r="X916" s="43" t="s">
        <v>2493</v>
      </c>
      <c r="Y916" s="31">
        <f t="shared" si="14"/>
        <v>290000000</v>
      </c>
      <c r="Z916" s="31">
        <v>290000000</v>
      </c>
      <c r="AA916" s="31">
        <v>0</v>
      </c>
      <c r="AB916" s="54">
        <v>0</v>
      </c>
    </row>
    <row r="917" spans="1:28" s="30" customFormat="1" ht="81.599999999999994" hidden="1" x14ac:dyDescent="0.25">
      <c r="A917" s="43" t="s">
        <v>77</v>
      </c>
      <c r="B917" s="44" t="s">
        <v>84</v>
      </c>
      <c r="C917" s="45" t="s">
        <v>43</v>
      </c>
      <c r="D917" s="45" t="s">
        <v>128</v>
      </c>
      <c r="E917" s="45" t="s">
        <v>129</v>
      </c>
      <c r="F917" s="44">
        <v>485</v>
      </c>
      <c r="G917" s="46" t="s">
        <v>1757</v>
      </c>
      <c r="H917" s="45" t="s">
        <v>714</v>
      </c>
      <c r="I917" s="44" t="s">
        <v>90</v>
      </c>
      <c r="J917" s="1">
        <v>1</v>
      </c>
      <c r="K917" s="1">
        <v>0.5</v>
      </c>
      <c r="L917" s="47">
        <v>0.25</v>
      </c>
      <c r="M917" s="1"/>
      <c r="N917" s="43" t="s">
        <v>91</v>
      </c>
      <c r="O917" s="45" t="s">
        <v>92</v>
      </c>
      <c r="P917" s="48" t="s">
        <v>2649</v>
      </c>
      <c r="Q917" s="45" t="str">
        <f>VLOOKUP(P917,'[1]PLAN DE ACCION 2017'!$Q$18:$R$1102,2,0)</f>
        <v>CIUDADANOS DEL DEPARTAMENTO FORMADOS EN CULTURA CIUDADANA</v>
      </c>
      <c r="R917" s="49">
        <v>1000000000</v>
      </c>
      <c r="S917" s="45" t="s">
        <v>2934</v>
      </c>
      <c r="T917" s="50" t="s">
        <v>3021</v>
      </c>
      <c r="U917" s="51">
        <v>0.3</v>
      </c>
      <c r="V917" s="52">
        <v>43101</v>
      </c>
      <c r="W917" s="53">
        <v>12</v>
      </c>
      <c r="X917" s="43" t="s">
        <v>2493</v>
      </c>
      <c r="Y917" s="31">
        <f t="shared" si="14"/>
        <v>250000000</v>
      </c>
      <c r="Z917" s="31">
        <v>250000000</v>
      </c>
      <c r="AA917" s="31">
        <v>0</v>
      </c>
      <c r="AB917" s="54">
        <v>0</v>
      </c>
    </row>
    <row r="918" spans="1:28" s="30" customFormat="1" ht="81.599999999999994" hidden="1" x14ac:dyDescent="0.25">
      <c r="A918" s="43" t="s">
        <v>77</v>
      </c>
      <c r="B918" s="44" t="s">
        <v>84</v>
      </c>
      <c r="C918" s="45" t="s">
        <v>43</v>
      </c>
      <c r="D918" s="45" t="s">
        <v>128</v>
      </c>
      <c r="E918" s="45" t="s">
        <v>129</v>
      </c>
      <c r="F918" s="44">
        <v>485</v>
      </c>
      <c r="G918" s="46" t="s">
        <v>1757</v>
      </c>
      <c r="H918" s="45" t="s">
        <v>714</v>
      </c>
      <c r="I918" s="44" t="s">
        <v>90</v>
      </c>
      <c r="J918" s="1">
        <v>1</v>
      </c>
      <c r="K918" s="1">
        <v>0.5</v>
      </c>
      <c r="L918" s="47">
        <v>0.25</v>
      </c>
      <c r="M918" s="1"/>
      <c r="N918" s="43" t="s">
        <v>91</v>
      </c>
      <c r="O918" s="45" t="s">
        <v>92</v>
      </c>
      <c r="P918" s="48" t="s">
        <v>2649</v>
      </c>
      <c r="Q918" s="45" t="str">
        <f>VLOOKUP(P918,'[1]PLAN DE ACCION 2017'!$Q$18:$R$1102,2,0)</f>
        <v>CIUDADANOS DEL DEPARTAMENTO FORMADOS EN CULTURA CIUDADANA</v>
      </c>
      <c r="R918" s="49">
        <v>1000000000</v>
      </c>
      <c r="S918" s="45" t="s">
        <v>2933</v>
      </c>
      <c r="T918" s="50" t="s">
        <v>3021</v>
      </c>
      <c r="U918" s="51">
        <v>0.7</v>
      </c>
      <c r="V918" s="52">
        <v>43101</v>
      </c>
      <c r="W918" s="53">
        <v>12</v>
      </c>
      <c r="X918" s="43" t="s">
        <v>2493</v>
      </c>
      <c r="Y918" s="31">
        <f t="shared" si="14"/>
        <v>210000000</v>
      </c>
      <c r="Z918" s="31">
        <v>210000000</v>
      </c>
      <c r="AA918" s="31">
        <v>0</v>
      </c>
      <c r="AB918" s="54">
        <v>0</v>
      </c>
    </row>
    <row r="919" spans="1:28" s="30" customFormat="1" ht="40.799999999999997" hidden="1" x14ac:dyDescent="0.25">
      <c r="A919" s="43" t="s">
        <v>77</v>
      </c>
      <c r="B919" s="44" t="s">
        <v>84</v>
      </c>
      <c r="C919" s="45" t="s">
        <v>43</v>
      </c>
      <c r="D919" s="45" t="s">
        <v>1725</v>
      </c>
      <c r="E919" s="45" t="s">
        <v>1726</v>
      </c>
      <c r="F919" s="44">
        <v>497</v>
      </c>
      <c r="G919" s="46" t="s">
        <v>2059</v>
      </c>
      <c r="H919" s="45" t="s">
        <v>2060</v>
      </c>
      <c r="I919" s="44" t="s">
        <v>90</v>
      </c>
      <c r="J919" s="1">
        <v>117</v>
      </c>
      <c r="K919" s="1">
        <v>117</v>
      </c>
      <c r="L919" s="47">
        <v>117</v>
      </c>
      <c r="M919" s="1"/>
      <c r="N919" s="43" t="s">
        <v>2588</v>
      </c>
      <c r="O919" s="45" t="s">
        <v>2589</v>
      </c>
      <c r="P919" s="48" t="s">
        <v>2650</v>
      </c>
      <c r="Q919" s="45" t="str">
        <f>VLOOKUP(P919,'[1]PLAN DE ACCION 2017'!$Q$18:$R$1102,2,0)</f>
        <v>OBSERVATORIO PARA LA PAZ IMPLEMENTADO</v>
      </c>
      <c r="R919" s="49">
        <v>200000000</v>
      </c>
      <c r="S919" s="45" t="s">
        <v>2935</v>
      </c>
      <c r="T919" s="50" t="s">
        <v>3019</v>
      </c>
      <c r="U919" s="51">
        <v>0.7</v>
      </c>
      <c r="V919" s="52">
        <v>43101</v>
      </c>
      <c r="W919" s="53">
        <v>12</v>
      </c>
      <c r="X919" s="43" t="s">
        <v>2493</v>
      </c>
      <c r="Y919" s="31">
        <f t="shared" si="14"/>
        <v>50000000</v>
      </c>
      <c r="Z919" s="31">
        <v>50000000</v>
      </c>
      <c r="AA919" s="31">
        <v>0</v>
      </c>
      <c r="AB919" s="54">
        <v>0</v>
      </c>
    </row>
    <row r="920" spans="1:28" s="30" customFormat="1" ht="40.799999999999997" hidden="1" x14ac:dyDescent="0.25">
      <c r="A920" s="43" t="s">
        <v>77</v>
      </c>
      <c r="B920" s="44" t="s">
        <v>84</v>
      </c>
      <c r="C920" s="45" t="s">
        <v>43</v>
      </c>
      <c r="D920" s="45" t="s">
        <v>1725</v>
      </c>
      <c r="E920" s="45" t="s">
        <v>1726</v>
      </c>
      <c r="F920" s="44">
        <v>497</v>
      </c>
      <c r="G920" s="46" t="s">
        <v>2059</v>
      </c>
      <c r="H920" s="45" t="s">
        <v>2060</v>
      </c>
      <c r="I920" s="44" t="s">
        <v>90</v>
      </c>
      <c r="J920" s="1">
        <v>117</v>
      </c>
      <c r="K920" s="1">
        <v>117</v>
      </c>
      <c r="L920" s="47">
        <v>117</v>
      </c>
      <c r="M920" s="1"/>
      <c r="N920" s="43" t="s">
        <v>2588</v>
      </c>
      <c r="O920" s="45" t="s">
        <v>2589</v>
      </c>
      <c r="P920" s="48" t="s">
        <v>2650</v>
      </c>
      <c r="Q920" s="45" t="str">
        <f>VLOOKUP(P920,'[1]PLAN DE ACCION 2017'!$Q$18:$R$1102,2,0)</f>
        <v>OBSERVATORIO PARA LA PAZ IMPLEMENTADO</v>
      </c>
      <c r="R920" s="49">
        <v>200000000</v>
      </c>
      <c r="S920" s="45" t="s">
        <v>2936</v>
      </c>
      <c r="T920" s="50" t="s">
        <v>3019</v>
      </c>
      <c r="U920" s="51">
        <v>0.3</v>
      </c>
      <c r="V920" s="52">
        <v>43101</v>
      </c>
      <c r="W920" s="53">
        <v>12</v>
      </c>
      <c r="X920" s="43" t="s">
        <v>2493</v>
      </c>
      <c r="Y920" s="31">
        <f t="shared" si="14"/>
        <v>150000000</v>
      </c>
      <c r="Z920" s="31">
        <v>150000000</v>
      </c>
      <c r="AA920" s="31">
        <v>0</v>
      </c>
      <c r="AB920" s="54">
        <v>0</v>
      </c>
    </row>
    <row r="921" spans="1:28" s="30" customFormat="1" ht="51" hidden="1" x14ac:dyDescent="0.25">
      <c r="A921" s="43" t="s">
        <v>78</v>
      </c>
      <c r="B921" s="44" t="s">
        <v>84</v>
      </c>
      <c r="C921" s="45" t="s">
        <v>43</v>
      </c>
      <c r="D921" s="45" t="s">
        <v>128</v>
      </c>
      <c r="E921" s="45" t="s">
        <v>214</v>
      </c>
      <c r="F921" s="44">
        <v>489</v>
      </c>
      <c r="G921" s="46" t="s">
        <v>215</v>
      </c>
      <c r="H921" s="45" t="s">
        <v>216</v>
      </c>
      <c r="I921" s="44" t="s">
        <v>90</v>
      </c>
      <c r="J921" s="1">
        <v>7</v>
      </c>
      <c r="K921" s="1">
        <v>3</v>
      </c>
      <c r="L921" s="47">
        <v>2</v>
      </c>
      <c r="M921" s="1"/>
      <c r="N921" s="43" t="s">
        <v>217</v>
      </c>
      <c r="O921" s="45" t="s">
        <v>218</v>
      </c>
      <c r="P921" s="48" t="s">
        <v>219</v>
      </c>
      <c r="Q921" s="45" t="str">
        <f>VLOOKUP(P921,'[1]PLAN DE ACCION 2017'!$Q$18:$R$1102,2,0)</f>
        <v>Obras de impacto social y comunitario dirigidas al fortalecimiento de las organizaciones comunales de Cundinamarca.</v>
      </c>
      <c r="R921" s="49">
        <v>3300000000</v>
      </c>
      <c r="S921" s="45" t="s">
        <v>221</v>
      </c>
      <c r="T921" s="50" t="s">
        <v>2979</v>
      </c>
      <c r="U921" s="51">
        <v>2</v>
      </c>
      <c r="V921" s="52">
        <v>43105</v>
      </c>
      <c r="W921" s="53">
        <v>11</v>
      </c>
      <c r="X921" s="43" t="s">
        <v>102</v>
      </c>
      <c r="Y921" s="31">
        <f t="shared" si="14"/>
        <v>3260000000</v>
      </c>
      <c r="Z921" s="31">
        <v>3260000000</v>
      </c>
      <c r="AA921" s="31">
        <v>0</v>
      </c>
      <c r="AB921" s="54">
        <v>0</v>
      </c>
    </row>
    <row r="922" spans="1:28" s="30" customFormat="1" ht="51" hidden="1" x14ac:dyDescent="0.25">
      <c r="A922" s="43" t="s">
        <v>78</v>
      </c>
      <c r="B922" s="44" t="s">
        <v>84</v>
      </c>
      <c r="C922" s="45" t="s">
        <v>43</v>
      </c>
      <c r="D922" s="45" t="s">
        <v>128</v>
      </c>
      <c r="E922" s="45" t="s">
        <v>214</v>
      </c>
      <c r="F922" s="44">
        <v>489</v>
      </c>
      <c r="G922" s="46" t="s">
        <v>215</v>
      </c>
      <c r="H922" s="45" t="s">
        <v>216</v>
      </c>
      <c r="I922" s="44" t="s">
        <v>90</v>
      </c>
      <c r="J922" s="1">
        <v>7</v>
      </c>
      <c r="K922" s="1">
        <v>3</v>
      </c>
      <c r="L922" s="47">
        <v>2</v>
      </c>
      <c r="M922" s="1"/>
      <c r="N922" s="43" t="s">
        <v>217</v>
      </c>
      <c r="O922" s="45" t="s">
        <v>218</v>
      </c>
      <c r="P922" s="48" t="s">
        <v>219</v>
      </c>
      <c r="Q922" s="45" t="str">
        <f>VLOOKUP(P922,'[1]PLAN DE ACCION 2017'!$Q$18:$R$1102,2,0)</f>
        <v>Obras de impacto social y comunitario dirigidas al fortalecimiento de las organizaciones comunales de Cundinamarca.</v>
      </c>
      <c r="R922" s="49">
        <v>3300000000</v>
      </c>
      <c r="S922" s="45" t="s">
        <v>220</v>
      </c>
      <c r="T922" s="50" t="s">
        <v>2979</v>
      </c>
      <c r="U922" s="51">
        <v>2</v>
      </c>
      <c r="V922" s="52">
        <v>43105</v>
      </c>
      <c r="W922" s="53">
        <v>11</v>
      </c>
      <c r="X922" s="43" t="s">
        <v>102</v>
      </c>
      <c r="Y922" s="31">
        <f t="shared" si="14"/>
        <v>40000000</v>
      </c>
      <c r="Z922" s="31">
        <v>40000000</v>
      </c>
      <c r="AA922" s="31">
        <v>0</v>
      </c>
      <c r="AB922" s="54">
        <v>0</v>
      </c>
    </row>
    <row r="923" spans="1:28" s="30" customFormat="1" ht="51" hidden="1" x14ac:dyDescent="0.25">
      <c r="A923" s="43" t="s">
        <v>78</v>
      </c>
      <c r="B923" s="44" t="s">
        <v>84</v>
      </c>
      <c r="C923" s="45" t="s">
        <v>43</v>
      </c>
      <c r="D923" s="45" t="s">
        <v>128</v>
      </c>
      <c r="E923" s="45" t="s">
        <v>214</v>
      </c>
      <c r="F923" s="44">
        <v>490</v>
      </c>
      <c r="G923" s="46" t="s">
        <v>222</v>
      </c>
      <c r="H923" s="45" t="s">
        <v>223</v>
      </c>
      <c r="I923" s="44" t="s">
        <v>90</v>
      </c>
      <c r="J923" s="1">
        <v>90</v>
      </c>
      <c r="K923" s="1">
        <v>81</v>
      </c>
      <c r="L923" s="47">
        <v>31</v>
      </c>
      <c r="M923" s="1"/>
      <c r="N923" s="43" t="s">
        <v>224</v>
      </c>
      <c r="O923" s="45" t="s">
        <v>225</v>
      </c>
      <c r="P923" s="48" t="s">
        <v>226</v>
      </c>
      <c r="Q923" s="45" t="str">
        <f>VLOOKUP(P923,'[1]PLAN DE ACCION 2017'!$Q$18:$R$1102,2,0)</f>
        <v>Organizaciones comunales con las que se estructuro convenios para adelantar proyectos dirigidos a la preservación de su entorno ambiental.</v>
      </c>
      <c r="R923" s="49">
        <v>140000000</v>
      </c>
      <c r="S923" s="45" t="s">
        <v>227</v>
      </c>
      <c r="T923" s="50" t="s">
        <v>2979</v>
      </c>
      <c r="U923" s="51">
        <v>2</v>
      </c>
      <c r="V923" s="52">
        <v>43105</v>
      </c>
      <c r="W923" s="53">
        <v>11</v>
      </c>
      <c r="X923" s="43" t="s">
        <v>102</v>
      </c>
      <c r="Y923" s="31">
        <f t="shared" si="14"/>
        <v>140000000</v>
      </c>
      <c r="Z923" s="31">
        <v>140000000</v>
      </c>
      <c r="AA923" s="31">
        <v>0</v>
      </c>
      <c r="AB923" s="54">
        <v>0</v>
      </c>
    </row>
    <row r="924" spans="1:28" s="30" customFormat="1" ht="51" hidden="1" x14ac:dyDescent="0.25">
      <c r="A924" s="43" t="s">
        <v>78</v>
      </c>
      <c r="B924" s="44" t="s">
        <v>84</v>
      </c>
      <c r="C924" s="45" t="s">
        <v>43</v>
      </c>
      <c r="D924" s="45" t="s">
        <v>128</v>
      </c>
      <c r="E924" s="45" t="s">
        <v>214</v>
      </c>
      <c r="F924" s="44">
        <v>491</v>
      </c>
      <c r="G924" s="46" t="s">
        <v>228</v>
      </c>
      <c r="H924" s="45" t="s">
        <v>229</v>
      </c>
      <c r="I924" s="44" t="s">
        <v>90</v>
      </c>
      <c r="J924" s="1">
        <v>3500</v>
      </c>
      <c r="K924" s="1">
        <v>3546</v>
      </c>
      <c r="L924" s="47">
        <v>574</v>
      </c>
      <c r="M924" s="1"/>
      <c r="N924" s="43" t="s">
        <v>224</v>
      </c>
      <c r="O924" s="45" t="s">
        <v>225</v>
      </c>
      <c r="P924" s="48" t="s">
        <v>230</v>
      </c>
      <c r="Q924" s="45" t="str">
        <f>VLOOKUP(P924,'[1]PLAN DE ACCION 2017'!$Q$18:$R$1102,2,0)</f>
        <v>Organizaciones comunales a las que se les brinda oportunidades, herramientas y capacidades de gestión para un nuevo liderazgo.</v>
      </c>
      <c r="R924" s="49">
        <v>1200000000</v>
      </c>
      <c r="S924" s="45" t="s">
        <v>231</v>
      </c>
      <c r="T924" s="50" t="s">
        <v>2979</v>
      </c>
      <c r="U924" s="51">
        <v>2</v>
      </c>
      <c r="V924" s="52">
        <v>43105</v>
      </c>
      <c r="W924" s="53">
        <v>11</v>
      </c>
      <c r="X924" s="43" t="s">
        <v>102</v>
      </c>
      <c r="Y924" s="31">
        <f t="shared" si="14"/>
        <v>200000000</v>
      </c>
      <c r="Z924" s="31">
        <v>200000000</v>
      </c>
      <c r="AA924" s="31">
        <v>0</v>
      </c>
      <c r="AB924" s="54">
        <v>0</v>
      </c>
    </row>
    <row r="925" spans="1:28" s="30" customFormat="1" ht="51" hidden="1" x14ac:dyDescent="0.25">
      <c r="A925" s="43" t="s">
        <v>78</v>
      </c>
      <c r="B925" s="44" t="s">
        <v>84</v>
      </c>
      <c r="C925" s="45" t="s">
        <v>43</v>
      </c>
      <c r="D925" s="45" t="s">
        <v>128</v>
      </c>
      <c r="E925" s="45" t="s">
        <v>214</v>
      </c>
      <c r="F925" s="44">
        <v>491</v>
      </c>
      <c r="G925" s="46" t="s">
        <v>228</v>
      </c>
      <c r="H925" s="45" t="s">
        <v>229</v>
      </c>
      <c r="I925" s="44" t="s">
        <v>90</v>
      </c>
      <c r="J925" s="1">
        <v>3500</v>
      </c>
      <c r="K925" s="1">
        <v>3546</v>
      </c>
      <c r="L925" s="47">
        <v>574</v>
      </c>
      <c r="M925" s="1"/>
      <c r="N925" s="43" t="s">
        <v>224</v>
      </c>
      <c r="O925" s="45" t="s">
        <v>225</v>
      </c>
      <c r="P925" s="48" t="s">
        <v>230</v>
      </c>
      <c r="Q925" s="45" t="str">
        <f>VLOOKUP(P925,'[1]PLAN DE ACCION 2017'!$Q$18:$R$1102,2,0)</f>
        <v>Organizaciones comunales a las que se les brinda oportunidades, herramientas y capacidades de gestión para un nuevo liderazgo.</v>
      </c>
      <c r="R925" s="49">
        <v>1200000000</v>
      </c>
      <c r="S925" s="45" t="s">
        <v>233</v>
      </c>
      <c r="T925" s="50" t="s">
        <v>2979</v>
      </c>
      <c r="U925" s="51">
        <v>3</v>
      </c>
      <c r="V925" s="52">
        <v>43105</v>
      </c>
      <c r="W925" s="53">
        <v>11</v>
      </c>
      <c r="X925" s="43" t="s">
        <v>102</v>
      </c>
      <c r="Y925" s="31">
        <f t="shared" si="14"/>
        <v>800000000</v>
      </c>
      <c r="Z925" s="31">
        <v>800000000</v>
      </c>
      <c r="AA925" s="31">
        <v>0</v>
      </c>
      <c r="AB925" s="54">
        <v>0</v>
      </c>
    </row>
    <row r="926" spans="1:28" s="30" customFormat="1" ht="51" hidden="1" x14ac:dyDescent="0.25">
      <c r="A926" s="43" t="s">
        <v>78</v>
      </c>
      <c r="B926" s="44" t="s">
        <v>84</v>
      </c>
      <c r="C926" s="45" t="s">
        <v>43</v>
      </c>
      <c r="D926" s="45" t="s">
        <v>128</v>
      </c>
      <c r="E926" s="45" t="s">
        <v>214</v>
      </c>
      <c r="F926" s="44">
        <v>491</v>
      </c>
      <c r="G926" s="46" t="s">
        <v>228</v>
      </c>
      <c r="H926" s="45" t="s">
        <v>229</v>
      </c>
      <c r="I926" s="44" t="s">
        <v>90</v>
      </c>
      <c r="J926" s="1">
        <v>3500</v>
      </c>
      <c r="K926" s="1">
        <v>3546</v>
      </c>
      <c r="L926" s="47">
        <v>574</v>
      </c>
      <c r="M926" s="1"/>
      <c r="N926" s="43" t="s">
        <v>224</v>
      </c>
      <c r="O926" s="45" t="s">
        <v>225</v>
      </c>
      <c r="P926" s="48" t="s">
        <v>230</v>
      </c>
      <c r="Q926" s="45" t="str">
        <f>VLOOKUP(P926,'[1]PLAN DE ACCION 2017'!$Q$18:$R$1102,2,0)</f>
        <v>Organizaciones comunales a las que se les brinda oportunidades, herramientas y capacidades de gestión para un nuevo liderazgo.</v>
      </c>
      <c r="R926" s="49">
        <v>1200000000</v>
      </c>
      <c r="S926" s="45" t="s">
        <v>232</v>
      </c>
      <c r="T926" s="50" t="s">
        <v>2979</v>
      </c>
      <c r="U926" s="51">
        <v>2</v>
      </c>
      <c r="V926" s="52">
        <v>43105</v>
      </c>
      <c r="W926" s="53">
        <v>11</v>
      </c>
      <c r="X926" s="43" t="s">
        <v>102</v>
      </c>
      <c r="Y926" s="31">
        <f t="shared" si="14"/>
        <v>200000000</v>
      </c>
      <c r="Z926" s="31">
        <v>200000000</v>
      </c>
      <c r="AA926" s="31">
        <v>0</v>
      </c>
      <c r="AB926" s="54">
        <v>0</v>
      </c>
    </row>
    <row r="927" spans="1:28" s="30" customFormat="1" ht="51" hidden="1" x14ac:dyDescent="0.25">
      <c r="A927" s="43" t="s">
        <v>78</v>
      </c>
      <c r="B927" s="44" t="s">
        <v>84</v>
      </c>
      <c r="C927" s="45" t="s">
        <v>43</v>
      </c>
      <c r="D927" s="45" t="s">
        <v>128</v>
      </c>
      <c r="E927" s="45" t="s">
        <v>214</v>
      </c>
      <c r="F927" s="44">
        <v>492</v>
      </c>
      <c r="G927" s="46" t="s">
        <v>234</v>
      </c>
      <c r="H927" s="45" t="s">
        <v>235</v>
      </c>
      <c r="I927" s="44" t="s">
        <v>90</v>
      </c>
      <c r="J927" s="1">
        <v>1</v>
      </c>
      <c r="K927" s="1">
        <v>0.55000000000000004</v>
      </c>
      <c r="L927" s="47">
        <v>0.4</v>
      </c>
      <c r="M927" s="1"/>
      <c r="N927" s="43" t="s">
        <v>224</v>
      </c>
      <c r="O927" s="45" t="s">
        <v>225</v>
      </c>
      <c r="P927" s="48" t="s">
        <v>236</v>
      </c>
      <c r="Q927" s="45" t="str">
        <f>VLOOKUP(P927,'[1]PLAN DE ACCION 2017'!$Q$18:$R$1102,2,0)</f>
        <v>La política pública departamental de la acción comunal, adoptada y articulada.</v>
      </c>
      <c r="R927" s="49">
        <v>350000000</v>
      </c>
      <c r="S927" s="45" t="s">
        <v>237</v>
      </c>
      <c r="T927" s="50" t="s">
        <v>2979</v>
      </c>
      <c r="U927" s="51">
        <v>2</v>
      </c>
      <c r="V927" s="52">
        <v>43105</v>
      </c>
      <c r="W927" s="53">
        <v>11</v>
      </c>
      <c r="X927" s="43" t="s">
        <v>102</v>
      </c>
      <c r="Y927" s="31">
        <f t="shared" si="14"/>
        <v>350000000</v>
      </c>
      <c r="Z927" s="31">
        <v>350000000</v>
      </c>
      <c r="AA927" s="31">
        <v>0</v>
      </c>
      <c r="AB927" s="54">
        <v>0</v>
      </c>
    </row>
    <row r="928" spans="1:28" s="30" customFormat="1" ht="91.8" hidden="1" x14ac:dyDescent="0.25">
      <c r="A928" s="43" t="s">
        <v>80</v>
      </c>
      <c r="B928" s="44" t="s">
        <v>84</v>
      </c>
      <c r="C928" s="45" t="s">
        <v>85</v>
      </c>
      <c r="D928" s="45" t="s">
        <v>479</v>
      </c>
      <c r="E928" s="45" t="s">
        <v>480</v>
      </c>
      <c r="F928" s="44">
        <v>199</v>
      </c>
      <c r="G928" s="46" t="s">
        <v>481</v>
      </c>
      <c r="H928" s="45" t="s">
        <v>482</v>
      </c>
      <c r="I928" s="44" t="s">
        <v>90</v>
      </c>
      <c r="J928" s="1">
        <v>50000</v>
      </c>
      <c r="K928" s="1">
        <v>30558</v>
      </c>
      <c r="L928" s="47">
        <v>12179</v>
      </c>
      <c r="M928" s="1"/>
      <c r="N928" s="43" t="s">
        <v>483</v>
      </c>
      <c r="O928" s="45" t="s">
        <v>484</v>
      </c>
      <c r="P928" s="48" t="s">
        <v>485</v>
      </c>
      <c r="Q928" s="45" t="str">
        <f>VLOOKUP(P928,'[1]PLAN DE ACCION 2017'!$Q$18:$R$1102,2,0)</f>
        <v>MUNICIPIOS CON PROGRAMA LÚDICO, RECREATIVO Y DE ACTIVIDAD FÍSICA IMPLEMENTADO.</v>
      </c>
      <c r="R928" s="49">
        <v>307000000</v>
      </c>
      <c r="S928" s="45" t="s">
        <v>488</v>
      </c>
      <c r="T928" s="50" t="s">
        <v>2979</v>
      </c>
      <c r="U928" s="51">
        <v>20</v>
      </c>
      <c r="V928" s="52">
        <v>43101</v>
      </c>
      <c r="W928" s="53">
        <v>12</v>
      </c>
      <c r="X928" s="43" t="s">
        <v>418</v>
      </c>
      <c r="Y928" s="31">
        <f t="shared" si="14"/>
        <v>222000000</v>
      </c>
      <c r="Z928" s="31">
        <v>222000000</v>
      </c>
      <c r="AA928" s="31">
        <v>0</v>
      </c>
      <c r="AB928" s="54">
        <v>0</v>
      </c>
    </row>
    <row r="929" spans="1:28" s="30" customFormat="1" ht="91.8" hidden="1" x14ac:dyDescent="0.25">
      <c r="A929" s="43" t="s">
        <v>80</v>
      </c>
      <c r="B929" s="44" t="s">
        <v>84</v>
      </c>
      <c r="C929" s="45" t="s">
        <v>85</v>
      </c>
      <c r="D929" s="45" t="s">
        <v>479</v>
      </c>
      <c r="E929" s="45" t="s">
        <v>480</v>
      </c>
      <c r="F929" s="44">
        <v>199</v>
      </c>
      <c r="G929" s="46" t="s">
        <v>481</v>
      </c>
      <c r="H929" s="45" t="s">
        <v>482</v>
      </c>
      <c r="I929" s="44" t="s">
        <v>90</v>
      </c>
      <c r="J929" s="1">
        <v>50000</v>
      </c>
      <c r="K929" s="1">
        <v>30558</v>
      </c>
      <c r="L929" s="47">
        <v>12179</v>
      </c>
      <c r="M929" s="1"/>
      <c r="N929" s="43" t="s">
        <v>483</v>
      </c>
      <c r="O929" s="45" t="s">
        <v>484</v>
      </c>
      <c r="P929" s="48" t="s">
        <v>485</v>
      </c>
      <c r="Q929" s="45" t="str">
        <f>VLOOKUP(P929,'[1]PLAN DE ACCION 2017'!$Q$18:$R$1102,2,0)</f>
        <v>MUNICIPIOS CON PROGRAMA LÚDICO, RECREATIVO Y DE ACTIVIDAD FÍSICA IMPLEMENTADO.</v>
      </c>
      <c r="R929" s="49">
        <v>307000000</v>
      </c>
      <c r="S929" s="45" t="s">
        <v>486</v>
      </c>
      <c r="T929" s="50" t="s">
        <v>2979</v>
      </c>
      <c r="U929" s="51">
        <v>116</v>
      </c>
      <c r="V929" s="52">
        <v>43101</v>
      </c>
      <c r="W929" s="53">
        <v>12</v>
      </c>
      <c r="X929" s="43" t="s">
        <v>418</v>
      </c>
      <c r="Y929" s="31">
        <f t="shared" si="14"/>
        <v>15000000</v>
      </c>
      <c r="Z929" s="31">
        <v>15000000</v>
      </c>
      <c r="AA929" s="31">
        <v>0</v>
      </c>
      <c r="AB929" s="54">
        <v>0</v>
      </c>
    </row>
    <row r="930" spans="1:28" s="30" customFormat="1" ht="91.8" hidden="1" x14ac:dyDescent="0.25">
      <c r="A930" s="43" t="s">
        <v>80</v>
      </c>
      <c r="B930" s="44" t="s">
        <v>84</v>
      </c>
      <c r="C930" s="45" t="s">
        <v>85</v>
      </c>
      <c r="D930" s="45" t="s">
        <v>479</v>
      </c>
      <c r="E930" s="45" t="s">
        <v>480</v>
      </c>
      <c r="F930" s="44">
        <v>199</v>
      </c>
      <c r="G930" s="46" t="s">
        <v>481</v>
      </c>
      <c r="H930" s="45" t="s">
        <v>482</v>
      </c>
      <c r="I930" s="44" t="s">
        <v>90</v>
      </c>
      <c r="J930" s="1">
        <v>50000</v>
      </c>
      <c r="K930" s="1">
        <v>30558</v>
      </c>
      <c r="L930" s="47">
        <v>12179</v>
      </c>
      <c r="M930" s="1"/>
      <c r="N930" s="43" t="s">
        <v>483</v>
      </c>
      <c r="O930" s="45" t="s">
        <v>484</v>
      </c>
      <c r="P930" s="48" t="s">
        <v>485</v>
      </c>
      <c r="Q930" s="45" t="str">
        <f>VLOOKUP(P930,'[1]PLAN DE ACCION 2017'!$Q$18:$R$1102,2,0)</f>
        <v>MUNICIPIOS CON PROGRAMA LÚDICO, RECREATIVO Y DE ACTIVIDAD FÍSICA IMPLEMENTADO.</v>
      </c>
      <c r="R930" s="49">
        <v>307000000</v>
      </c>
      <c r="S930" s="45" t="s">
        <v>487</v>
      </c>
      <c r="T930" s="50" t="s">
        <v>2979</v>
      </c>
      <c r="U930" s="51">
        <v>2</v>
      </c>
      <c r="V930" s="52">
        <v>43101</v>
      </c>
      <c r="W930" s="53">
        <v>12</v>
      </c>
      <c r="X930" s="43" t="s">
        <v>418</v>
      </c>
      <c r="Y930" s="31">
        <f t="shared" si="14"/>
        <v>70000000</v>
      </c>
      <c r="Z930" s="31">
        <v>70000000</v>
      </c>
      <c r="AA930" s="31">
        <v>0</v>
      </c>
      <c r="AB930" s="54">
        <v>0</v>
      </c>
    </row>
    <row r="931" spans="1:28" s="30" customFormat="1" ht="30.6" hidden="1" x14ac:dyDescent="0.25">
      <c r="A931" s="43" t="s">
        <v>80</v>
      </c>
      <c r="B931" s="44" t="s">
        <v>84</v>
      </c>
      <c r="C931" s="45" t="s">
        <v>85</v>
      </c>
      <c r="D931" s="45" t="s">
        <v>479</v>
      </c>
      <c r="E931" s="45" t="s">
        <v>480</v>
      </c>
      <c r="F931" s="44">
        <v>201</v>
      </c>
      <c r="G931" s="46" t="s">
        <v>489</v>
      </c>
      <c r="H931" s="45" t="s">
        <v>490</v>
      </c>
      <c r="I931" s="44" t="s">
        <v>90</v>
      </c>
      <c r="J931" s="1">
        <v>40</v>
      </c>
      <c r="K931" s="1">
        <v>26</v>
      </c>
      <c r="L931" s="47">
        <v>8</v>
      </c>
      <c r="M931" s="1"/>
      <c r="N931" s="43" t="s">
        <v>414</v>
      </c>
      <c r="O931" s="45" t="s">
        <v>415</v>
      </c>
      <c r="P931" s="48" t="s">
        <v>491</v>
      </c>
      <c r="Q931" s="45" t="str">
        <f>VLOOKUP(P931,'[1]PLAN DE ACCION 2017'!$Q$18:$R$1102,2,0)</f>
        <v>JUEGOS CAMPESINOS RECREATIVOS REALIZADOS</v>
      </c>
      <c r="R931" s="49">
        <v>180000000</v>
      </c>
      <c r="S931" s="45" t="s">
        <v>492</v>
      </c>
      <c r="T931" s="50" t="s">
        <v>2979</v>
      </c>
      <c r="U931" s="51">
        <v>4</v>
      </c>
      <c r="V931" s="52">
        <v>43101</v>
      </c>
      <c r="W931" s="53">
        <v>12</v>
      </c>
      <c r="X931" s="43" t="s">
        <v>418</v>
      </c>
      <c r="Y931" s="31">
        <f t="shared" si="14"/>
        <v>65000000</v>
      </c>
      <c r="Z931" s="31">
        <v>65000000</v>
      </c>
      <c r="AA931" s="31">
        <v>0</v>
      </c>
      <c r="AB931" s="54" t="e">
        <v>#N/A</v>
      </c>
    </row>
    <row r="932" spans="1:28" s="30" customFormat="1" ht="30.6" hidden="1" x14ac:dyDescent="0.25">
      <c r="A932" s="43" t="s">
        <v>80</v>
      </c>
      <c r="B932" s="44" t="s">
        <v>84</v>
      </c>
      <c r="C932" s="45" t="s">
        <v>85</v>
      </c>
      <c r="D932" s="45" t="s">
        <v>479</v>
      </c>
      <c r="E932" s="45" t="s">
        <v>480</v>
      </c>
      <c r="F932" s="44">
        <v>201</v>
      </c>
      <c r="G932" s="46" t="s">
        <v>489</v>
      </c>
      <c r="H932" s="45" t="s">
        <v>490</v>
      </c>
      <c r="I932" s="44" t="s">
        <v>90</v>
      </c>
      <c r="J932" s="1">
        <v>40</v>
      </c>
      <c r="K932" s="1">
        <v>26</v>
      </c>
      <c r="L932" s="47">
        <v>8</v>
      </c>
      <c r="M932" s="1"/>
      <c r="N932" s="43" t="s">
        <v>414</v>
      </c>
      <c r="O932" s="45" t="s">
        <v>415</v>
      </c>
      <c r="P932" s="48" t="s">
        <v>491</v>
      </c>
      <c r="Q932" s="45" t="str">
        <f>VLOOKUP(P932,'[1]PLAN DE ACCION 2017'!$Q$18:$R$1102,2,0)</f>
        <v>JUEGOS CAMPESINOS RECREATIVOS REALIZADOS</v>
      </c>
      <c r="R932" s="49">
        <v>180000000</v>
      </c>
      <c r="S932" s="45" t="s">
        <v>493</v>
      </c>
      <c r="T932" s="50" t="s">
        <v>2979</v>
      </c>
      <c r="U932" s="51">
        <v>10</v>
      </c>
      <c r="V932" s="52">
        <v>43101</v>
      </c>
      <c r="W932" s="53">
        <v>12</v>
      </c>
      <c r="X932" s="43" t="s">
        <v>418</v>
      </c>
      <c r="Y932" s="31">
        <f t="shared" si="14"/>
        <v>115000000</v>
      </c>
      <c r="Z932" s="31">
        <v>115000000</v>
      </c>
      <c r="AA932" s="31">
        <v>0</v>
      </c>
      <c r="AB932" s="54" t="e">
        <v>#N/A</v>
      </c>
    </row>
    <row r="933" spans="1:28" s="30" customFormat="1" ht="40.799999999999997" hidden="1" x14ac:dyDescent="0.25">
      <c r="A933" s="43" t="s">
        <v>80</v>
      </c>
      <c r="B933" s="44" t="s">
        <v>84</v>
      </c>
      <c r="C933" s="45" t="s">
        <v>85</v>
      </c>
      <c r="D933" s="45" t="s">
        <v>479</v>
      </c>
      <c r="E933" s="45" t="s">
        <v>480</v>
      </c>
      <c r="F933" s="44">
        <v>202</v>
      </c>
      <c r="G933" s="46" t="s">
        <v>494</v>
      </c>
      <c r="H933" s="45" t="s">
        <v>495</v>
      </c>
      <c r="I933" s="44" t="s">
        <v>90</v>
      </c>
      <c r="J933" s="1">
        <v>250</v>
      </c>
      <c r="K933" s="1">
        <v>47</v>
      </c>
      <c r="L933" s="47">
        <v>93</v>
      </c>
      <c r="M933" s="1"/>
      <c r="N933" s="43" t="s">
        <v>483</v>
      </c>
      <c r="O933" s="45" t="s">
        <v>484</v>
      </c>
      <c r="P933" s="48" t="s">
        <v>496</v>
      </c>
      <c r="Q933" s="45" t="str">
        <f>VLOOKUP(P933,'[1]PLAN DE ACCION 2017'!$Q$18:$R$1102,2,0)</f>
        <v>PARQUES BIOSALUDABLES DOTADOS O MANTENIDOS</v>
      </c>
      <c r="R933" s="49">
        <v>156000000</v>
      </c>
      <c r="S933" s="45" t="s">
        <v>497</v>
      </c>
      <c r="T933" s="50" t="s">
        <v>2979</v>
      </c>
      <c r="U933" s="51">
        <v>70</v>
      </c>
      <c r="V933" s="52">
        <v>43101</v>
      </c>
      <c r="W933" s="53">
        <v>12</v>
      </c>
      <c r="X933" s="43" t="s">
        <v>418</v>
      </c>
      <c r="Y933" s="31">
        <f t="shared" si="14"/>
        <v>156000000</v>
      </c>
      <c r="Z933" s="31">
        <v>156000000</v>
      </c>
      <c r="AA933" s="31">
        <v>0</v>
      </c>
      <c r="AB933" s="54" t="e">
        <v>#N/A</v>
      </c>
    </row>
    <row r="934" spans="1:28" s="30" customFormat="1" ht="40.799999999999997" hidden="1" x14ac:dyDescent="0.25">
      <c r="A934" s="43" t="s">
        <v>80</v>
      </c>
      <c r="B934" s="44" t="s">
        <v>84</v>
      </c>
      <c r="C934" s="45" t="s">
        <v>140</v>
      </c>
      <c r="D934" s="45" t="s">
        <v>141</v>
      </c>
      <c r="E934" s="45" t="s">
        <v>142</v>
      </c>
      <c r="F934" s="44">
        <v>203</v>
      </c>
      <c r="G934" s="46" t="s">
        <v>3078</v>
      </c>
      <c r="H934" s="45" t="s">
        <v>3079</v>
      </c>
      <c r="I934" s="44" t="s">
        <v>90</v>
      </c>
      <c r="J934" s="1">
        <v>58</v>
      </c>
      <c r="K934" s="1">
        <v>22</v>
      </c>
      <c r="L934" s="47">
        <v>18</v>
      </c>
      <c r="M934" s="1"/>
      <c r="N934" s="43" t="s">
        <v>498</v>
      </c>
      <c r="O934" s="45" t="s">
        <v>499</v>
      </c>
      <c r="P934" s="48" t="s">
        <v>500</v>
      </c>
      <c r="Q934" s="45" t="str">
        <f>VLOOKUP(P934,'[1]PLAN DE ACCION 2017'!$Q$18:$R$1102,2,0)</f>
        <v>Escenarios construidos</v>
      </c>
      <c r="R934" s="49">
        <v>1962457400</v>
      </c>
      <c r="S934" s="45" t="s">
        <v>207</v>
      </c>
      <c r="T934" s="50" t="s">
        <v>2979</v>
      </c>
      <c r="U934" s="51">
        <v>13</v>
      </c>
      <c r="V934" s="52">
        <v>43101</v>
      </c>
      <c r="W934" s="53">
        <v>12</v>
      </c>
      <c r="X934" s="43" t="s">
        <v>418</v>
      </c>
      <c r="Y934" s="31">
        <f t="shared" si="14"/>
        <v>137372018</v>
      </c>
      <c r="Z934" s="31">
        <v>137372018</v>
      </c>
      <c r="AA934" s="31">
        <v>0</v>
      </c>
      <c r="AB934" s="54" t="e">
        <v>#N/A</v>
      </c>
    </row>
    <row r="935" spans="1:28" s="30" customFormat="1" ht="40.799999999999997" hidden="1" x14ac:dyDescent="0.25">
      <c r="A935" s="43" t="s">
        <v>80</v>
      </c>
      <c r="B935" s="44" t="s">
        <v>84</v>
      </c>
      <c r="C935" s="45" t="s">
        <v>43</v>
      </c>
      <c r="D935" s="45" t="s">
        <v>578</v>
      </c>
      <c r="E935" s="45" t="s">
        <v>1590</v>
      </c>
      <c r="F935" s="44">
        <v>203</v>
      </c>
      <c r="G935" s="46" t="s">
        <v>3078</v>
      </c>
      <c r="H935" s="45" t="s">
        <v>3079</v>
      </c>
      <c r="I935" s="44" t="s">
        <v>90</v>
      </c>
      <c r="J935" s="1">
        <v>58</v>
      </c>
      <c r="K935" s="1">
        <v>22</v>
      </c>
      <c r="L935" s="47">
        <v>18</v>
      </c>
      <c r="M935" s="1"/>
      <c r="N935" s="43" t="s">
        <v>498</v>
      </c>
      <c r="O935" s="45" t="s">
        <v>499</v>
      </c>
      <c r="P935" s="48" t="s">
        <v>500</v>
      </c>
      <c r="Q935" s="45" t="str">
        <f>VLOOKUP(P935,'[1]PLAN DE ACCION 2017'!$Q$18:$R$1102,2,0)</f>
        <v>Escenarios construidos</v>
      </c>
      <c r="R935" s="49">
        <v>1962457400</v>
      </c>
      <c r="S935" s="45" t="s">
        <v>196</v>
      </c>
      <c r="T935" s="50" t="s">
        <v>2979</v>
      </c>
      <c r="U935" s="51">
        <v>13</v>
      </c>
      <c r="V935" s="52">
        <v>43101</v>
      </c>
      <c r="W935" s="53">
        <v>12</v>
      </c>
      <c r="X935" s="43" t="s">
        <v>418</v>
      </c>
      <c r="Y935" s="31">
        <f t="shared" si="14"/>
        <v>1628839642</v>
      </c>
      <c r="Z935" s="31">
        <v>1628839642</v>
      </c>
      <c r="AA935" s="31">
        <v>0</v>
      </c>
      <c r="AB935" s="54">
        <v>0</v>
      </c>
    </row>
    <row r="936" spans="1:28" s="30" customFormat="1" ht="40.799999999999997" hidden="1" x14ac:dyDescent="0.25">
      <c r="A936" s="43" t="s">
        <v>80</v>
      </c>
      <c r="B936" s="44" t="s">
        <v>84</v>
      </c>
      <c r="C936" s="45" t="s">
        <v>43</v>
      </c>
      <c r="D936" s="45" t="s">
        <v>156</v>
      </c>
      <c r="E936" s="45" t="s">
        <v>599</v>
      </c>
      <c r="F936" s="44">
        <v>203</v>
      </c>
      <c r="G936" s="46" t="s">
        <v>3078</v>
      </c>
      <c r="H936" s="45" t="s">
        <v>3079</v>
      </c>
      <c r="I936" s="44" t="s">
        <v>90</v>
      </c>
      <c r="J936" s="1">
        <v>58</v>
      </c>
      <c r="K936" s="1">
        <v>22</v>
      </c>
      <c r="L936" s="47">
        <v>18</v>
      </c>
      <c r="M936" s="1"/>
      <c r="N936" s="43" t="s">
        <v>498</v>
      </c>
      <c r="O936" s="45" t="s">
        <v>499</v>
      </c>
      <c r="P936" s="48" t="s">
        <v>500</v>
      </c>
      <c r="Q936" s="45" t="str">
        <f>VLOOKUP(P936,'[1]PLAN DE ACCION 2017'!$Q$18:$R$1102,2,0)</f>
        <v>Escenarios construidos</v>
      </c>
      <c r="R936" s="49">
        <v>1962457400</v>
      </c>
      <c r="S936" s="45" t="s">
        <v>187</v>
      </c>
      <c r="T936" s="50" t="s">
        <v>2979</v>
      </c>
      <c r="U936" s="51">
        <v>13</v>
      </c>
      <c r="V936" s="52">
        <v>43101</v>
      </c>
      <c r="W936" s="53">
        <v>12</v>
      </c>
      <c r="X936" s="43" t="s">
        <v>418</v>
      </c>
      <c r="Y936" s="31">
        <f t="shared" si="14"/>
        <v>196245740</v>
      </c>
      <c r="Z936" s="31">
        <v>196245740</v>
      </c>
      <c r="AA936" s="31">
        <v>0</v>
      </c>
      <c r="AB936" s="54">
        <v>0</v>
      </c>
    </row>
    <row r="937" spans="1:28" s="30" customFormat="1" ht="61.2" hidden="1" x14ac:dyDescent="0.25">
      <c r="A937" s="43" t="s">
        <v>80</v>
      </c>
      <c r="B937" s="44" t="s">
        <v>84</v>
      </c>
      <c r="C937" s="45" t="s">
        <v>85</v>
      </c>
      <c r="D937" s="45" t="s">
        <v>479</v>
      </c>
      <c r="E937" s="45" t="s">
        <v>480</v>
      </c>
      <c r="F937" s="44">
        <v>205</v>
      </c>
      <c r="G937" s="46" t="s">
        <v>501</v>
      </c>
      <c r="H937" s="45" t="s">
        <v>426</v>
      </c>
      <c r="I937" s="44" t="s">
        <v>90</v>
      </c>
      <c r="J937" s="1">
        <v>116</v>
      </c>
      <c r="K937" s="1">
        <v>96</v>
      </c>
      <c r="L937" s="47">
        <v>116</v>
      </c>
      <c r="M937" s="1"/>
      <c r="N937" s="43" t="s">
        <v>502</v>
      </c>
      <c r="O937" s="45" t="s">
        <v>503</v>
      </c>
      <c r="P937" s="48" t="s">
        <v>504</v>
      </c>
      <c r="Q937" s="45" t="str">
        <f>VLOOKUP(P937,'[1]PLAN DE ACCION 2017'!$Q$18:$R$1102,2,0)</f>
        <v>FORTALECIMIENTO INTEGRAL Y TRANSVERSAL PARA EL DEPORTE CONVENCIONAL Y PARALÍMPICO IMPLEMENTADO</v>
      </c>
      <c r="R937" s="49">
        <v>1770784851</v>
      </c>
      <c r="S937" s="45" t="s">
        <v>505</v>
      </c>
      <c r="T937" s="50" t="s">
        <v>2979</v>
      </c>
      <c r="U937" s="51">
        <v>1</v>
      </c>
      <c r="V937" s="52">
        <v>43101</v>
      </c>
      <c r="W937" s="53">
        <v>12</v>
      </c>
      <c r="X937" s="43" t="s">
        <v>418</v>
      </c>
      <c r="Y937" s="31">
        <f t="shared" si="14"/>
        <v>1770784851</v>
      </c>
      <c r="Z937" s="31">
        <v>1770784851</v>
      </c>
      <c r="AA937" s="31">
        <v>0</v>
      </c>
      <c r="AB937" s="54">
        <v>0</v>
      </c>
    </row>
    <row r="938" spans="1:28" s="30" customFormat="1" ht="40.799999999999997" hidden="1" x14ac:dyDescent="0.25">
      <c r="A938" s="43" t="s">
        <v>80</v>
      </c>
      <c r="B938" s="44" t="s">
        <v>84</v>
      </c>
      <c r="C938" s="45" t="s">
        <v>85</v>
      </c>
      <c r="D938" s="45" t="s">
        <v>537</v>
      </c>
      <c r="E938" s="45" t="s">
        <v>538</v>
      </c>
      <c r="F938" s="44">
        <v>221</v>
      </c>
      <c r="G938" s="46" t="s">
        <v>539</v>
      </c>
      <c r="H938" s="45" t="s">
        <v>540</v>
      </c>
      <c r="I938" s="44" t="s">
        <v>90</v>
      </c>
      <c r="J938" s="1">
        <v>40</v>
      </c>
      <c r="K938" s="1">
        <v>21</v>
      </c>
      <c r="L938" s="47">
        <v>10</v>
      </c>
      <c r="M938" s="1"/>
      <c r="N938" s="43" t="s">
        <v>414</v>
      </c>
      <c r="O938" s="45" t="s">
        <v>415</v>
      </c>
      <c r="P938" s="48" t="s">
        <v>541</v>
      </c>
      <c r="Q938" s="45" t="str">
        <f>VLOOKUP(P938,'[1]PLAN DE ACCION 2017'!$Q$18:$R$1102,2,0)</f>
        <v>CARRERAS ATLÉTICAS RECREATIVAS Y/O COMPETITIVAS DE LA MUJER REALIZADAS</v>
      </c>
      <c r="R938" s="49">
        <v>86800000</v>
      </c>
      <c r="S938" s="45" t="s">
        <v>542</v>
      </c>
      <c r="T938" s="50" t="s">
        <v>2979</v>
      </c>
      <c r="U938" s="51">
        <v>10</v>
      </c>
      <c r="V938" s="52">
        <v>43101</v>
      </c>
      <c r="W938" s="53">
        <v>12</v>
      </c>
      <c r="X938" s="43" t="s">
        <v>418</v>
      </c>
      <c r="Y938" s="31">
        <f t="shared" si="14"/>
        <v>30000000</v>
      </c>
      <c r="Z938" s="31">
        <v>30000000</v>
      </c>
      <c r="AA938" s="31">
        <v>0</v>
      </c>
      <c r="AB938" s="54">
        <v>0</v>
      </c>
    </row>
    <row r="939" spans="1:28" s="30" customFormat="1" ht="40.799999999999997" hidden="1" x14ac:dyDescent="0.25">
      <c r="A939" s="43" t="s">
        <v>80</v>
      </c>
      <c r="B939" s="44" t="s">
        <v>84</v>
      </c>
      <c r="C939" s="45" t="s">
        <v>85</v>
      </c>
      <c r="D939" s="45" t="s">
        <v>479</v>
      </c>
      <c r="E939" s="45" t="s">
        <v>480</v>
      </c>
      <c r="F939" s="44">
        <v>221</v>
      </c>
      <c r="G939" s="46" t="s">
        <v>539</v>
      </c>
      <c r="H939" s="45" t="s">
        <v>540</v>
      </c>
      <c r="I939" s="44" t="s">
        <v>90</v>
      </c>
      <c r="J939" s="1">
        <v>40</v>
      </c>
      <c r="K939" s="1">
        <v>21</v>
      </c>
      <c r="L939" s="47">
        <v>10</v>
      </c>
      <c r="M939" s="1"/>
      <c r="N939" s="43" t="s">
        <v>414</v>
      </c>
      <c r="O939" s="45" t="s">
        <v>415</v>
      </c>
      <c r="P939" s="48" t="s">
        <v>541</v>
      </c>
      <c r="Q939" s="45" t="str">
        <f>VLOOKUP(P939,'[1]PLAN DE ACCION 2017'!$Q$18:$R$1102,2,0)</f>
        <v>CARRERAS ATLÉTICAS RECREATIVAS Y/O COMPETITIVAS DE LA MUJER REALIZADAS</v>
      </c>
      <c r="R939" s="49">
        <v>86800000</v>
      </c>
      <c r="S939" s="45" t="s">
        <v>493</v>
      </c>
      <c r="T939" s="50" t="s">
        <v>2979</v>
      </c>
      <c r="U939" s="51">
        <v>10</v>
      </c>
      <c r="V939" s="52">
        <v>43101</v>
      </c>
      <c r="W939" s="53">
        <v>12</v>
      </c>
      <c r="X939" s="43" t="s">
        <v>418</v>
      </c>
      <c r="Y939" s="31">
        <f t="shared" si="14"/>
        <v>56800000</v>
      </c>
      <c r="Z939" s="31">
        <v>56800000</v>
      </c>
      <c r="AA939" s="31">
        <v>0</v>
      </c>
      <c r="AB939" s="54">
        <v>0</v>
      </c>
    </row>
    <row r="940" spans="1:28" s="30" customFormat="1" ht="40.799999999999997" hidden="1" x14ac:dyDescent="0.25">
      <c r="A940" s="43" t="s">
        <v>80</v>
      </c>
      <c r="B940" s="44" t="s">
        <v>84</v>
      </c>
      <c r="C940" s="45" t="s">
        <v>85</v>
      </c>
      <c r="D940" s="45" t="s">
        <v>537</v>
      </c>
      <c r="E940" s="45" t="s">
        <v>538</v>
      </c>
      <c r="F940" s="44">
        <v>222</v>
      </c>
      <c r="G940" s="46" t="s">
        <v>543</v>
      </c>
      <c r="H940" s="45" t="s">
        <v>544</v>
      </c>
      <c r="I940" s="44" t="s">
        <v>90</v>
      </c>
      <c r="J940" s="1">
        <v>116</v>
      </c>
      <c r="K940" s="1">
        <v>35</v>
      </c>
      <c r="L940" s="47">
        <v>30</v>
      </c>
      <c r="M940" s="1"/>
      <c r="N940" s="43" t="s">
        <v>483</v>
      </c>
      <c r="O940" s="45" t="s">
        <v>484</v>
      </c>
      <c r="P940" s="48" t="s">
        <v>545</v>
      </c>
      <c r="Q940" s="45" t="str">
        <f>VLOOKUP(P940,'[1]PLAN DE ACCION 2017'!$Q$18:$R$1102,2,0)</f>
        <v>MUNICIPIOS CON PROGRAMA PARA LA MUJER INSTITUCIONALIZADO.</v>
      </c>
      <c r="R940" s="49">
        <v>49240000</v>
      </c>
      <c r="S940" s="45" t="s">
        <v>546</v>
      </c>
      <c r="T940" s="50" t="s">
        <v>2979</v>
      </c>
      <c r="U940" s="51">
        <v>30</v>
      </c>
      <c r="V940" s="52">
        <v>43101</v>
      </c>
      <c r="W940" s="53">
        <v>12</v>
      </c>
      <c r="X940" s="43" t="s">
        <v>418</v>
      </c>
      <c r="Y940" s="31">
        <f t="shared" si="14"/>
        <v>19240000</v>
      </c>
      <c r="Z940" s="31">
        <v>19240000</v>
      </c>
      <c r="AA940" s="31">
        <v>0</v>
      </c>
      <c r="AB940" s="54">
        <v>0</v>
      </c>
    </row>
    <row r="941" spans="1:28" s="30" customFormat="1" ht="40.799999999999997" hidden="1" x14ac:dyDescent="0.25">
      <c r="A941" s="43" t="s">
        <v>80</v>
      </c>
      <c r="B941" s="44" t="s">
        <v>84</v>
      </c>
      <c r="C941" s="45" t="s">
        <v>85</v>
      </c>
      <c r="D941" s="45" t="s">
        <v>537</v>
      </c>
      <c r="E941" s="45" t="s">
        <v>538</v>
      </c>
      <c r="F941" s="44">
        <v>222</v>
      </c>
      <c r="G941" s="46" t="s">
        <v>543</v>
      </c>
      <c r="H941" s="45" t="s">
        <v>544</v>
      </c>
      <c r="I941" s="44" t="s">
        <v>90</v>
      </c>
      <c r="J941" s="1">
        <v>116</v>
      </c>
      <c r="K941" s="1">
        <v>35</v>
      </c>
      <c r="L941" s="47">
        <v>30</v>
      </c>
      <c r="M941" s="1"/>
      <c r="N941" s="43" t="s">
        <v>483</v>
      </c>
      <c r="O941" s="45" t="s">
        <v>484</v>
      </c>
      <c r="P941" s="48" t="s">
        <v>545</v>
      </c>
      <c r="Q941" s="45" t="str">
        <f>VLOOKUP(P941,'[1]PLAN DE ACCION 2017'!$Q$18:$R$1102,2,0)</f>
        <v>MUNICIPIOS CON PROGRAMA PARA LA MUJER INSTITUCIONALIZADO.</v>
      </c>
      <c r="R941" s="49">
        <v>49240000</v>
      </c>
      <c r="S941" s="45" t="s">
        <v>547</v>
      </c>
      <c r="T941" s="50" t="s">
        <v>2979</v>
      </c>
      <c r="U941" s="51">
        <v>1</v>
      </c>
      <c r="V941" s="52">
        <v>43101</v>
      </c>
      <c r="W941" s="53">
        <v>12</v>
      </c>
      <c r="X941" s="43" t="s">
        <v>418</v>
      </c>
      <c r="Y941" s="31">
        <f t="shared" si="14"/>
        <v>30000000</v>
      </c>
      <c r="Z941" s="31">
        <v>30000000</v>
      </c>
      <c r="AA941" s="31">
        <v>0</v>
      </c>
      <c r="AB941" s="54">
        <v>0</v>
      </c>
    </row>
    <row r="942" spans="1:28" s="30" customFormat="1" ht="40.799999999999997" hidden="1" x14ac:dyDescent="0.25">
      <c r="A942" s="43" t="s">
        <v>80</v>
      </c>
      <c r="B942" s="44" t="s">
        <v>84</v>
      </c>
      <c r="C942" s="45" t="s">
        <v>85</v>
      </c>
      <c r="D942" s="45" t="s">
        <v>527</v>
      </c>
      <c r="E942" s="45" t="s">
        <v>528</v>
      </c>
      <c r="F942" s="44">
        <v>244</v>
      </c>
      <c r="G942" s="46" t="s">
        <v>529</v>
      </c>
      <c r="H942" s="45" t="s">
        <v>530</v>
      </c>
      <c r="I942" s="44" t="s">
        <v>90</v>
      </c>
      <c r="J942" s="1">
        <v>200</v>
      </c>
      <c r="K942" s="1">
        <v>14</v>
      </c>
      <c r="L942" s="47">
        <v>65</v>
      </c>
      <c r="M942" s="1"/>
      <c r="N942" s="43" t="s">
        <v>483</v>
      </c>
      <c r="O942" s="45" t="s">
        <v>484</v>
      </c>
      <c r="P942" s="48" t="s">
        <v>531</v>
      </c>
      <c r="Q942" s="45" t="str">
        <f>VLOOKUP(P942,'[1]PLAN DE ACCION 2017'!$Q$18:$R$1102,2,0)</f>
        <v>PARQUES INFANTILES DOTADOS O MANTENIDOS PARA PRIMERA INFANCIA</v>
      </c>
      <c r="R942" s="49">
        <v>100000000</v>
      </c>
      <c r="S942" s="45" t="s">
        <v>532</v>
      </c>
      <c r="T942" s="50" t="s">
        <v>2979</v>
      </c>
      <c r="U942" s="51">
        <v>60</v>
      </c>
      <c r="V942" s="52">
        <v>43101</v>
      </c>
      <c r="W942" s="53">
        <v>12</v>
      </c>
      <c r="X942" s="43" t="s">
        <v>418</v>
      </c>
      <c r="Y942" s="31">
        <f t="shared" si="14"/>
        <v>100000000</v>
      </c>
      <c r="Z942" s="31">
        <v>100000000</v>
      </c>
      <c r="AA942" s="31">
        <v>0</v>
      </c>
      <c r="AB942" s="54">
        <v>0</v>
      </c>
    </row>
    <row r="943" spans="1:28" s="30" customFormat="1" ht="40.799999999999997" hidden="1" x14ac:dyDescent="0.25">
      <c r="A943" s="43" t="s">
        <v>80</v>
      </c>
      <c r="B943" s="44" t="s">
        <v>84</v>
      </c>
      <c r="C943" s="45" t="s">
        <v>85</v>
      </c>
      <c r="D943" s="45" t="s">
        <v>527</v>
      </c>
      <c r="E943" s="45" t="s">
        <v>528</v>
      </c>
      <c r="F943" s="44">
        <v>245</v>
      </c>
      <c r="G943" s="46" t="s">
        <v>533</v>
      </c>
      <c r="H943" s="45" t="s">
        <v>534</v>
      </c>
      <c r="I943" s="44" t="s">
        <v>90</v>
      </c>
      <c r="J943" s="1">
        <v>1</v>
      </c>
      <c r="K943" s="1">
        <v>0.45</v>
      </c>
      <c r="L943" s="47">
        <v>0.3</v>
      </c>
      <c r="M943" s="1"/>
      <c r="N943" s="43" t="s">
        <v>441</v>
      </c>
      <c r="O943" s="45" t="s">
        <v>442</v>
      </c>
      <c r="P943" s="48" t="s">
        <v>535</v>
      </c>
      <c r="Q943" s="45" t="str">
        <f>VLOOKUP(P943,'[1]PLAN DE ACCION 2017'!$Q$18:$R$1102,2,0)</f>
        <v>PROGRAMA DE MATROGIMNACIA IMPLEMENTADO</v>
      </c>
      <c r="R943" s="49">
        <v>48600000</v>
      </c>
      <c r="S943" s="45" t="s">
        <v>536</v>
      </c>
      <c r="T943" s="50" t="s">
        <v>2979</v>
      </c>
      <c r="U943" s="51">
        <v>4</v>
      </c>
      <c r="V943" s="52">
        <v>43101</v>
      </c>
      <c r="W943" s="53">
        <v>12</v>
      </c>
      <c r="X943" s="43" t="s">
        <v>418</v>
      </c>
      <c r="Y943" s="31">
        <f t="shared" si="14"/>
        <v>48600000</v>
      </c>
      <c r="Z943" s="31">
        <v>48600000</v>
      </c>
      <c r="AA943" s="31">
        <v>0</v>
      </c>
      <c r="AB943" s="54">
        <v>0</v>
      </c>
    </row>
    <row r="944" spans="1:28" s="30" customFormat="1" ht="40.799999999999997" hidden="1" x14ac:dyDescent="0.25">
      <c r="A944" s="43" t="s">
        <v>80</v>
      </c>
      <c r="B944" s="44" t="s">
        <v>84</v>
      </c>
      <c r="C944" s="45" t="s">
        <v>85</v>
      </c>
      <c r="D944" s="45" t="s">
        <v>107</v>
      </c>
      <c r="E944" s="45" t="s">
        <v>555</v>
      </c>
      <c r="F944" s="44">
        <v>247</v>
      </c>
      <c r="G944" s="46" t="s">
        <v>556</v>
      </c>
      <c r="H944" s="45" t="s">
        <v>495</v>
      </c>
      <c r="I944" s="44" t="s">
        <v>90</v>
      </c>
      <c r="J944" s="1">
        <v>160</v>
      </c>
      <c r="K944" s="1">
        <v>10</v>
      </c>
      <c r="L944" s="47">
        <v>55</v>
      </c>
      <c r="M944" s="1"/>
      <c r="N944" s="43" t="s">
        <v>483</v>
      </c>
      <c r="O944" s="45" t="s">
        <v>484</v>
      </c>
      <c r="P944" s="48" t="s">
        <v>557</v>
      </c>
      <c r="Q944" s="45" t="str">
        <f>VLOOKUP(P944,'[1]PLAN DE ACCION 2017'!$Q$18:$R$1102,2,0)</f>
        <v>PARQUES INFANTILES DOTADOS O MANTENIDOS PARA NIÑOS DE 6 AÑOS EN ADELANTE</v>
      </c>
      <c r="R944" s="49">
        <v>118769676</v>
      </c>
      <c r="S944" s="45" t="s">
        <v>558</v>
      </c>
      <c r="T944" s="50" t="s">
        <v>2979</v>
      </c>
      <c r="U944" s="51">
        <v>50</v>
      </c>
      <c r="V944" s="52">
        <v>43101</v>
      </c>
      <c r="W944" s="53">
        <v>12</v>
      </c>
      <c r="X944" s="43" t="s">
        <v>418</v>
      </c>
      <c r="Y944" s="31">
        <f t="shared" si="14"/>
        <v>118769676</v>
      </c>
      <c r="Z944" s="31">
        <v>118769676</v>
      </c>
      <c r="AA944" s="31">
        <v>0</v>
      </c>
      <c r="AB944" s="54">
        <v>0</v>
      </c>
    </row>
    <row r="945" spans="1:28" s="30" customFormat="1" ht="51" hidden="1" x14ac:dyDescent="0.25">
      <c r="A945" s="43" t="s">
        <v>80</v>
      </c>
      <c r="B945" s="44" t="s">
        <v>84</v>
      </c>
      <c r="C945" s="45" t="s">
        <v>85</v>
      </c>
      <c r="D945" s="45" t="s">
        <v>107</v>
      </c>
      <c r="E945" s="45" t="s">
        <v>555</v>
      </c>
      <c r="F945" s="44">
        <v>248</v>
      </c>
      <c r="G945" s="46" t="s">
        <v>559</v>
      </c>
      <c r="H945" s="45" t="s">
        <v>560</v>
      </c>
      <c r="I945" s="44" t="s">
        <v>90</v>
      </c>
      <c r="J945" s="1">
        <v>116</v>
      </c>
      <c r="K945" s="1">
        <v>115</v>
      </c>
      <c r="L945" s="47">
        <v>116</v>
      </c>
      <c r="M945" s="1"/>
      <c r="N945" s="43" t="s">
        <v>441</v>
      </c>
      <c r="O945" s="45" t="s">
        <v>442</v>
      </c>
      <c r="P945" s="48" t="s">
        <v>561</v>
      </c>
      <c r="Q945" s="45" t="str">
        <f>VLOOKUP(P945,'[1]PLAN DE ACCION 2017'!$Q$18:$R$1102,2,0)</f>
        <v>PROCESO DE IRRADIACIÓN IMPLEMENTADO EN ESCUELAS DE FORMACIÓN DEPORTIVA</v>
      </c>
      <c r="R945" s="49">
        <v>600332332</v>
      </c>
      <c r="S945" s="45" t="s">
        <v>562</v>
      </c>
      <c r="T945" s="50" t="s">
        <v>2979</v>
      </c>
      <c r="U945" s="51">
        <v>12</v>
      </c>
      <c r="V945" s="52">
        <v>43101</v>
      </c>
      <c r="W945" s="53">
        <v>12</v>
      </c>
      <c r="X945" s="43" t="s">
        <v>418</v>
      </c>
      <c r="Y945" s="31">
        <f t="shared" si="14"/>
        <v>600332332</v>
      </c>
      <c r="Z945" s="31">
        <v>600332332</v>
      </c>
      <c r="AA945" s="31">
        <v>0</v>
      </c>
      <c r="AB945" s="54">
        <v>0</v>
      </c>
    </row>
    <row r="946" spans="1:28" s="30" customFormat="1" ht="30.6" hidden="1" x14ac:dyDescent="0.25">
      <c r="A946" s="43" t="s">
        <v>80</v>
      </c>
      <c r="B946" s="44" t="s">
        <v>84</v>
      </c>
      <c r="C946" s="45" t="s">
        <v>85</v>
      </c>
      <c r="D946" s="45" t="s">
        <v>107</v>
      </c>
      <c r="E946" s="45" t="s">
        <v>555</v>
      </c>
      <c r="F946" s="44">
        <v>249</v>
      </c>
      <c r="G946" s="46" t="s">
        <v>563</v>
      </c>
      <c r="H946" s="45" t="s">
        <v>564</v>
      </c>
      <c r="I946" s="44" t="s">
        <v>90</v>
      </c>
      <c r="J946" s="1">
        <v>116</v>
      </c>
      <c r="K946" s="1">
        <v>116</v>
      </c>
      <c r="L946" s="47">
        <v>116</v>
      </c>
      <c r="M946" s="1"/>
      <c r="N946" s="43" t="s">
        <v>441</v>
      </c>
      <c r="O946" s="45" t="s">
        <v>442</v>
      </c>
      <c r="P946" s="48" t="s">
        <v>565</v>
      </c>
      <c r="Q946" s="45" t="str">
        <f>VLOOKUP(P946,'[1]PLAN DE ACCION 2017'!$Q$18:$R$1102,2,0)</f>
        <v>JUEGOS INTERCOLEGIADOS REALIZADOS -CATEGORÍA ESCOLAR.</v>
      </c>
      <c r="R946" s="49">
        <v>510000000</v>
      </c>
      <c r="S946" s="45" t="s">
        <v>567</v>
      </c>
      <c r="T946" s="50" t="s">
        <v>2979</v>
      </c>
      <c r="U946" s="51">
        <v>116</v>
      </c>
      <c r="V946" s="52">
        <v>43101</v>
      </c>
      <c r="W946" s="53">
        <v>12</v>
      </c>
      <c r="X946" s="43" t="s">
        <v>418</v>
      </c>
      <c r="Y946" s="31">
        <f t="shared" si="14"/>
        <v>470000000</v>
      </c>
      <c r="Z946" s="31">
        <v>470000000</v>
      </c>
      <c r="AA946" s="31">
        <v>0</v>
      </c>
      <c r="AB946" s="54">
        <v>0</v>
      </c>
    </row>
    <row r="947" spans="1:28" s="30" customFormat="1" ht="30.6" hidden="1" x14ac:dyDescent="0.25">
      <c r="A947" s="43" t="s">
        <v>80</v>
      </c>
      <c r="B947" s="44" t="s">
        <v>84</v>
      </c>
      <c r="C947" s="45" t="s">
        <v>85</v>
      </c>
      <c r="D947" s="45" t="s">
        <v>107</v>
      </c>
      <c r="E947" s="45" t="s">
        <v>555</v>
      </c>
      <c r="F947" s="44">
        <v>249</v>
      </c>
      <c r="G947" s="46" t="s">
        <v>563</v>
      </c>
      <c r="H947" s="45" t="s">
        <v>564</v>
      </c>
      <c r="I947" s="44" t="s">
        <v>90</v>
      </c>
      <c r="J947" s="1">
        <v>116</v>
      </c>
      <c r="K947" s="1">
        <v>116</v>
      </c>
      <c r="L947" s="47">
        <v>116</v>
      </c>
      <c r="M947" s="1"/>
      <c r="N947" s="43" t="s">
        <v>441</v>
      </c>
      <c r="O947" s="45" t="s">
        <v>442</v>
      </c>
      <c r="P947" s="48" t="s">
        <v>565</v>
      </c>
      <c r="Q947" s="45" t="str">
        <f>VLOOKUP(P947,'[1]PLAN DE ACCION 2017'!$Q$18:$R$1102,2,0)</f>
        <v>JUEGOS INTERCOLEGIADOS REALIZADOS -CATEGORÍA ESCOLAR.</v>
      </c>
      <c r="R947" s="49">
        <v>510000000</v>
      </c>
      <c r="S947" s="45" t="s">
        <v>566</v>
      </c>
      <c r="T947" s="50" t="s">
        <v>2979</v>
      </c>
      <c r="U947" s="51">
        <v>116</v>
      </c>
      <c r="V947" s="52">
        <v>43101</v>
      </c>
      <c r="W947" s="53">
        <v>12</v>
      </c>
      <c r="X947" s="43" t="s">
        <v>418</v>
      </c>
      <c r="Y947" s="31">
        <f t="shared" si="14"/>
        <v>40000000</v>
      </c>
      <c r="Z947" s="31">
        <v>40000000</v>
      </c>
      <c r="AA947" s="31">
        <v>0</v>
      </c>
      <c r="AB947" s="54">
        <v>0</v>
      </c>
    </row>
    <row r="948" spans="1:28" s="30" customFormat="1" ht="51" hidden="1" x14ac:dyDescent="0.25">
      <c r="A948" s="43" t="s">
        <v>80</v>
      </c>
      <c r="B948" s="44" t="s">
        <v>84</v>
      </c>
      <c r="C948" s="45" t="s">
        <v>85</v>
      </c>
      <c r="D948" s="45" t="s">
        <v>107</v>
      </c>
      <c r="E948" s="45" t="s">
        <v>555</v>
      </c>
      <c r="F948" s="44">
        <v>250</v>
      </c>
      <c r="G948" s="46" t="s">
        <v>568</v>
      </c>
      <c r="H948" s="45" t="s">
        <v>426</v>
      </c>
      <c r="I948" s="44" t="s">
        <v>90</v>
      </c>
      <c r="J948" s="1">
        <v>116</v>
      </c>
      <c r="K948" s="1">
        <v>116</v>
      </c>
      <c r="L948" s="47">
        <v>116</v>
      </c>
      <c r="M948" s="1"/>
      <c r="N948" s="43" t="s">
        <v>427</v>
      </c>
      <c r="O948" s="45" t="s">
        <v>428</v>
      </c>
      <c r="P948" s="48" t="s">
        <v>569</v>
      </c>
      <c r="Q948" s="45" t="str">
        <f>VLOOKUP(P948,'[1]PLAN DE ACCION 2017'!$Q$18:$R$1102,2,0)</f>
        <v>PROGRAMA TALENTO Y RESERVA DEPORTIVA IMPLEMENTADO</v>
      </c>
      <c r="R948" s="49">
        <v>432000000</v>
      </c>
      <c r="S948" s="45" t="s">
        <v>570</v>
      </c>
      <c r="T948" s="50" t="s">
        <v>2979</v>
      </c>
      <c r="U948" s="51">
        <v>30</v>
      </c>
      <c r="V948" s="52">
        <v>43101</v>
      </c>
      <c r="W948" s="53">
        <v>12</v>
      </c>
      <c r="X948" s="43" t="s">
        <v>418</v>
      </c>
      <c r="Y948" s="31">
        <f t="shared" si="14"/>
        <v>90000000</v>
      </c>
      <c r="Z948" s="31">
        <v>90000000</v>
      </c>
      <c r="AA948" s="31">
        <v>0</v>
      </c>
      <c r="AB948" s="54">
        <v>0</v>
      </c>
    </row>
    <row r="949" spans="1:28" s="30" customFormat="1" ht="51" hidden="1" x14ac:dyDescent="0.25">
      <c r="A949" s="43" t="s">
        <v>80</v>
      </c>
      <c r="B949" s="44" t="s">
        <v>84</v>
      </c>
      <c r="C949" s="45" t="s">
        <v>85</v>
      </c>
      <c r="D949" s="45" t="s">
        <v>107</v>
      </c>
      <c r="E949" s="45" t="s">
        <v>555</v>
      </c>
      <c r="F949" s="44">
        <v>250</v>
      </c>
      <c r="G949" s="46" t="s">
        <v>568</v>
      </c>
      <c r="H949" s="45" t="s">
        <v>426</v>
      </c>
      <c r="I949" s="44" t="s">
        <v>90</v>
      </c>
      <c r="J949" s="1">
        <v>116</v>
      </c>
      <c r="K949" s="1">
        <v>116</v>
      </c>
      <c r="L949" s="47">
        <v>116</v>
      </c>
      <c r="M949" s="1"/>
      <c r="N949" s="43" t="s">
        <v>427</v>
      </c>
      <c r="O949" s="45" t="s">
        <v>428</v>
      </c>
      <c r="P949" s="48" t="s">
        <v>569</v>
      </c>
      <c r="Q949" s="45" t="str">
        <f>VLOOKUP(P949,'[1]PLAN DE ACCION 2017'!$Q$18:$R$1102,2,0)</f>
        <v>PROGRAMA TALENTO Y RESERVA DEPORTIVA IMPLEMENTADO</v>
      </c>
      <c r="R949" s="49">
        <v>432000000</v>
      </c>
      <c r="S949" s="45" t="s">
        <v>571</v>
      </c>
      <c r="T949" s="50" t="s">
        <v>2979</v>
      </c>
      <c r="U949" s="51">
        <v>30</v>
      </c>
      <c r="V949" s="52">
        <v>43101</v>
      </c>
      <c r="W949" s="53">
        <v>12</v>
      </c>
      <c r="X949" s="43" t="s">
        <v>418</v>
      </c>
      <c r="Y949" s="31">
        <f t="shared" si="14"/>
        <v>170000000</v>
      </c>
      <c r="Z949" s="31">
        <v>170000000</v>
      </c>
      <c r="AA949" s="31">
        <v>0</v>
      </c>
      <c r="AB949" s="54">
        <v>0</v>
      </c>
    </row>
    <row r="950" spans="1:28" s="30" customFormat="1" ht="51" hidden="1" x14ac:dyDescent="0.25">
      <c r="A950" s="43" t="s">
        <v>80</v>
      </c>
      <c r="B950" s="44" t="s">
        <v>84</v>
      </c>
      <c r="C950" s="45" t="s">
        <v>85</v>
      </c>
      <c r="D950" s="45" t="s">
        <v>107</v>
      </c>
      <c r="E950" s="45" t="s">
        <v>555</v>
      </c>
      <c r="F950" s="44">
        <v>250</v>
      </c>
      <c r="G950" s="46" t="s">
        <v>568</v>
      </c>
      <c r="H950" s="45" t="s">
        <v>426</v>
      </c>
      <c r="I950" s="44" t="s">
        <v>90</v>
      </c>
      <c r="J950" s="1">
        <v>116</v>
      </c>
      <c r="K950" s="1">
        <v>116</v>
      </c>
      <c r="L950" s="47">
        <v>116</v>
      </c>
      <c r="M950" s="1"/>
      <c r="N950" s="43" t="s">
        <v>427</v>
      </c>
      <c r="O950" s="45" t="s">
        <v>428</v>
      </c>
      <c r="P950" s="48" t="s">
        <v>569</v>
      </c>
      <c r="Q950" s="45" t="str">
        <f>VLOOKUP(P950,'[1]PLAN DE ACCION 2017'!$Q$18:$R$1102,2,0)</f>
        <v>PROGRAMA TALENTO Y RESERVA DEPORTIVA IMPLEMENTADO</v>
      </c>
      <c r="R950" s="49">
        <v>432000000</v>
      </c>
      <c r="S950" s="45" t="s">
        <v>572</v>
      </c>
      <c r="T950" s="50" t="s">
        <v>2979</v>
      </c>
      <c r="U950" s="51">
        <v>30</v>
      </c>
      <c r="V950" s="52">
        <v>43101</v>
      </c>
      <c r="W950" s="53">
        <v>12</v>
      </c>
      <c r="X950" s="43" t="s">
        <v>418</v>
      </c>
      <c r="Y950" s="31">
        <f t="shared" si="14"/>
        <v>172000000</v>
      </c>
      <c r="Z950" s="31">
        <v>172000000</v>
      </c>
      <c r="AA950" s="31">
        <v>0</v>
      </c>
      <c r="AB950" s="54">
        <v>0</v>
      </c>
    </row>
    <row r="951" spans="1:28" s="30" customFormat="1" ht="30.6" hidden="1" x14ac:dyDescent="0.25">
      <c r="A951" s="43" t="s">
        <v>80</v>
      </c>
      <c r="B951" s="44" t="s">
        <v>84</v>
      </c>
      <c r="C951" s="45" t="s">
        <v>85</v>
      </c>
      <c r="D951" s="45" t="s">
        <v>94</v>
      </c>
      <c r="E951" s="45" t="s">
        <v>411</v>
      </c>
      <c r="F951" s="44">
        <v>253</v>
      </c>
      <c r="G951" s="46" t="s">
        <v>412</v>
      </c>
      <c r="H951" s="45" t="s">
        <v>413</v>
      </c>
      <c r="I951" s="44" t="s">
        <v>90</v>
      </c>
      <c r="J951" s="1">
        <v>56</v>
      </c>
      <c r="K951" s="1">
        <v>27</v>
      </c>
      <c r="L951" s="47">
        <v>14</v>
      </c>
      <c r="M951" s="1"/>
      <c r="N951" s="43" t="s">
        <v>414</v>
      </c>
      <c r="O951" s="45" t="s">
        <v>415</v>
      </c>
      <c r="P951" s="48" t="s">
        <v>416</v>
      </c>
      <c r="Q951" s="45" t="str">
        <f>VLOOKUP(P951,'[1]PLAN DE ACCION 2017'!$Q$18:$R$1102,2,0)</f>
        <v>CAMPAMENTOS JUVENILES DE RECREACIÓN REALIZADOS</v>
      </c>
      <c r="R951" s="49">
        <v>277000000</v>
      </c>
      <c r="S951" s="45" t="s">
        <v>417</v>
      </c>
      <c r="T951" s="50" t="s">
        <v>2979</v>
      </c>
      <c r="U951" s="51">
        <v>12</v>
      </c>
      <c r="V951" s="52">
        <v>43101</v>
      </c>
      <c r="W951" s="53">
        <v>12</v>
      </c>
      <c r="X951" s="43" t="s">
        <v>418</v>
      </c>
      <c r="Y951" s="31">
        <f t="shared" si="14"/>
        <v>116000000</v>
      </c>
      <c r="Z951" s="31">
        <v>116000000</v>
      </c>
      <c r="AA951" s="31">
        <v>0</v>
      </c>
      <c r="AB951" s="54">
        <v>0</v>
      </c>
    </row>
    <row r="952" spans="1:28" s="30" customFormat="1" ht="30.6" hidden="1" x14ac:dyDescent="0.25">
      <c r="A952" s="43" t="s">
        <v>80</v>
      </c>
      <c r="B952" s="44" t="s">
        <v>84</v>
      </c>
      <c r="C952" s="45" t="s">
        <v>85</v>
      </c>
      <c r="D952" s="45" t="s">
        <v>94</v>
      </c>
      <c r="E952" s="45" t="s">
        <v>411</v>
      </c>
      <c r="F952" s="44">
        <v>253</v>
      </c>
      <c r="G952" s="46" t="s">
        <v>412</v>
      </c>
      <c r="H952" s="45" t="s">
        <v>413</v>
      </c>
      <c r="I952" s="44" t="s">
        <v>90</v>
      </c>
      <c r="J952" s="1">
        <v>56</v>
      </c>
      <c r="K952" s="1">
        <v>27</v>
      </c>
      <c r="L952" s="47">
        <v>14</v>
      </c>
      <c r="M952" s="1"/>
      <c r="N952" s="43" t="s">
        <v>414</v>
      </c>
      <c r="O952" s="45" t="s">
        <v>415</v>
      </c>
      <c r="P952" s="48" t="s">
        <v>416</v>
      </c>
      <c r="Q952" s="45" t="str">
        <f>VLOOKUP(P952,'[1]PLAN DE ACCION 2017'!$Q$18:$R$1102,2,0)</f>
        <v>CAMPAMENTOS JUVENILES DE RECREACIÓN REALIZADOS</v>
      </c>
      <c r="R952" s="49">
        <v>277000000</v>
      </c>
      <c r="S952" s="45" t="s">
        <v>419</v>
      </c>
      <c r="T952" s="50" t="s">
        <v>2979</v>
      </c>
      <c r="U952" s="51">
        <v>1</v>
      </c>
      <c r="V952" s="52">
        <v>43101</v>
      </c>
      <c r="W952" s="53">
        <v>12</v>
      </c>
      <c r="X952" s="43" t="s">
        <v>418</v>
      </c>
      <c r="Y952" s="31">
        <f t="shared" si="14"/>
        <v>131000000</v>
      </c>
      <c r="Z952" s="31">
        <v>131000000</v>
      </c>
      <c r="AA952" s="31">
        <v>0</v>
      </c>
      <c r="AB952" s="54">
        <v>0</v>
      </c>
    </row>
    <row r="953" spans="1:28" s="30" customFormat="1" ht="30.6" hidden="1" x14ac:dyDescent="0.25">
      <c r="A953" s="43" t="s">
        <v>80</v>
      </c>
      <c r="B953" s="44" t="s">
        <v>84</v>
      </c>
      <c r="C953" s="45" t="s">
        <v>85</v>
      </c>
      <c r="D953" s="45" t="s">
        <v>94</v>
      </c>
      <c r="E953" s="45" t="s">
        <v>411</v>
      </c>
      <c r="F953" s="44">
        <v>253</v>
      </c>
      <c r="G953" s="46" t="s">
        <v>412</v>
      </c>
      <c r="H953" s="45" t="s">
        <v>413</v>
      </c>
      <c r="I953" s="44" t="s">
        <v>90</v>
      </c>
      <c r="J953" s="1">
        <v>56</v>
      </c>
      <c r="K953" s="1">
        <v>27</v>
      </c>
      <c r="L953" s="47">
        <v>14</v>
      </c>
      <c r="M953" s="1"/>
      <c r="N953" s="43" t="s">
        <v>414</v>
      </c>
      <c r="O953" s="45" t="s">
        <v>415</v>
      </c>
      <c r="P953" s="48" t="s">
        <v>416</v>
      </c>
      <c r="Q953" s="45" t="str">
        <f>VLOOKUP(P953,'[1]PLAN DE ACCION 2017'!$Q$18:$R$1102,2,0)</f>
        <v>CAMPAMENTOS JUVENILES DE RECREACIÓN REALIZADOS</v>
      </c>
      <c r="R953" s="49">
        <v>277000000</v>
      </c>
      <c r="S953" s="45" t="s">
        <v>420</v>
      </c>
      <c r="T953" s="50" t="s">
        <v>2979</v>
      </c>
      <c r="U953" s="51">
        <v>1</v>
      </c>
      <c r="V953" s="52">
        <v>43101</v>
      </c>
      <c r="W953" s="53">
        <v>12</v>
      </c>
      <c r="X953" s="43" t="s">
        <v>418</v>
      </c>
      <c r="Y953" s="31">
        <f t="shared" si="14"/>
        <v>30000000</v>
      </c>
      <c r="Z953" s="31">
        <v>30000000</v>
      </c>
      <c r="AA953" s="31">
        <v>0</v>
      </c>
      <c r="AB953" s="54">
        <v>0</v>
      </c>
    </row>
    <row r="954" spans="1:28" s="30" customFormat="1" ht="51" hidden="1" x14ac:dyDescent="0.25">
      <c r="A954" s="43" t="s">
        <v>80</v>
      </c>
      <c r="B954" s="44" t="s">
        <v>84</v>
      </c>
      <c r="C954" s="45" t="s">
        <v>85</v>
      </c>
      <c r="D954" s="45" t="s">
        <v>94</v>
      </c>
      <c r="E954" s="45" t="s">
        <v>411</v>
      </c>
      <c r="F954" s="44">
        <v>254</v>
      </c>
      <c r="G954" s="46" t="s">
        <v>421</v>
      </c>
      <c r="H954" s="45" t="s">
        <v>422</v>
      </c>
      <c r="I954" s="44" t="s">
        <v>90</v>
      </c>
      <c r="J954" s="1">
        <v>6000</v>
      </c>
      <c r="K954" s="1">
        <v>4586</v>
      </c>
      <c r="L954" s="47">
        <v>1129</v>
      </c>
      <c r="M954" s="1"/>
      <c r="N954" s="43" t="s">
        <v>414</v>
      </c>
      <c r="O954" s="45" t="s">
        <v>415</v>
      </c>
      <c r="P954" s="48" t="s">
        <v>423</v>
      </c>
      <c r="Q954" s="45" t="str">
        <f>VLOOKUP(P954,'[1]PLAN DE ACCION 2017'!$Q$18:$R$1102,2,0)</f>
        <v>ESTUDIANTES FORMADOS PARA EL SERVICIO SOCIAL EN RECREACIÓN</v>
      </c>
      <c r="R954" s="49">
        <v>43500000</v>
      </c>
      <c r="S954" s="45" t="s">
        <v>424</v>
      </c>
      <c r="T954" s="50" t="s">
        <v>2979</v>
      </c>
      <c r="U954" s="51">
        <v>6</v>
      </c>
      <c r="V954" s="52">
        <v>43101</v>
      </c>
      <c r="W954" s="53">
        <v>12</v>
      </c>
      <c r="X954" s="43" t="s">
        <v>418</v>
      </c>
      <c r="Y954" s="31">
        <f t="shared" si="14"/>
        <v>43500000</v>
      </c>
      <c r="Z954" s="31">
        <v>43500000</v>
      </c>
      <c r="AA954" s="31">
        <v>0</v>
      </c>
      <c r="AB954" s="54">
        <v>0</v>
      </c>
    </row>
    <row r="955" spans="1:28" s="30" customFormat="1" ht="61.2" hidden="1" x14ac:dyDescent="0.25">
      <c r="A955" s="43" t="s">
        <v>80</v>
      </c>
      <c r="B955" s="44" t="s">
        <v>84</v>
      </c>
      <c r="C955" s="45" t="s">
        <v>85</v>
      </c>
      <c r="D955" s="45" t="s">
        <v>94</v>
      </c>
      <c r="E955" s="45" t="s">
        <v>411</v>
      </c>
      <c r="F955" s="44">
        <v>255</v>
      </c>
      <c r="G955" s="46" t="s">
        <v>425</v>
      </c>
      <c r="H955" s="45" t="s">
        <v>426</v>
      </c>
      <c r="I955" s="44" t="s">
        <v>90</v>
      </c>
      <c r="J955" s="1">
        <v>116</v>
      </c>
      <c r="K955" s="1">
        <v>116</v>
      </c>
      <c r="L955" s="47">
        <v>116</v>
      </c>
      <c r="M955" s="1"/>
      <c r="N955" s="43" t="s">
        <v>427</v>
      </c>
      <c r="O955" s="45" t="s">
        <v>428</v>
      </c>
      <c r="P955" s="48" t="s">
        <v>429</v>
      </c>
      <c r="Q955" s="45" t="str">
        <f>VLOOKUP(P955,'[1]PLAN DE ACCION 2017'!$Q$18:$R$1102,2,0)</f>
        <v>PROGRAMA DE ALTOS LOGROS PARA ADOLESCENTES</v>
      </c>
      <c r="R955" s="49">
        <v>700000000</v>
      </c>
      <c r="S955" s="45" t="s">
        <v>430</v>
      </c>
      <c r="T955" s="50" t="s">
        <v>2979</v>
      </c>
      <c r="U955" s="51">
        <v>30</v>
      </c>
      <c r="V955" s="52">
        <v>43101</v>
      </c>
      <c r="W955" s="53">
        <v>12</v>
      </c>
      <c r="X955" s="43" t="s">
        <v>418</v>
      </c>
      <c r="Y955" s="31">
        <f t="shared" si="14"/>
        <v>333000000</v>
      </c>
      <c r="Z955" s="31">
        <v>333000000</v>
      </c>
      <c r="AA955" s="31">
        <v>0</v>
      </c>
      <c r="AB955" s="54">
        <v>0</v>
      </c>
    </row>
    <row r="956" spans="1:28" s="30" customFormat="1" ht="61.2" hidden="1" x14ac:dyDescent="0.25">
      <c r="A956" s="43" t="s">
        <v>80</v>
      </c>
      <c r="B956" s="44" t="s">
        <v>84</v>
      </c>
      <c r="C956" s="45" t="s">
        <v>85</v>
      </c>
      <c r="D956" s="45" t="s">
        <v>94</v>
      </c>
      <c r="E956" s="45" t="s">
        <v>411</v>
      </c>
      <c r="F956" s="44">
        <v>255</v>
      </c>
      <c r="G956" s="46" t="s">
        <v>425</v>
      </c>
      <c r="H956" s="45" t="s">
        <v>426</v>
      </c>
      <c r="I956" s="44" t="s">
        <v>90</v>
      </c>
      <c r="J956" s="1">
        <v>116</v>
      </c>
      <c r="K956" s="1">
        <v>116</v>
      </c>
      <c r="L956" s="47">
        <v>116</v>
      </c>
      <c r="M956" s="1"/>
      <c r="N956" s="43" t="s">
        <v>427</v>
      </c>
      <c r="O956" s="45" t="s">
        <v>428</v>
      </c>
      <c r="P956" s="48" t="s">
        <v>429</v>
      </c>
      <c r="Q956" s="45" t="str">
        <f>VLOOKUP(P956,'[1]PLAN DE ACCION 2017'!$Q$18:$R$1102,2,0)</f>
        <v>PROGRAMA DE ALTOS LOGROS PARA ADOLESCENTES</v>
      </c>
      <c r="R956" s="49">
        <v>700000000</v>
      </c>
      <c r="S956" s="45" t="s">
        <v>432</v>
      </c>
      <c r="T956" s="50" t="s">
        <v>2979</v>
      </c>
      <c r="U956" s="51">
        <v>30</v>
      </c>
      <c r="V956" s="52">
        <v>43101</v>
      </c>
      <c r="W956" s="53">
        <v>12</v>
      </c>
      <c r="X956" s="43" t="s">
        <v>418</v>
      </c>
      <c r="Y956" s="31">
        <f t="shared" si="14"/>
        <v>101200000</v>
      </c>
      <c r="Z956" s="31">
        <v>101200000</v>
      </c>
      <c r="AA956" s="31">
        <v>0</v>
      </c>
      <c r="AB956" s="54">
        <v>0</v>
      </c>
    </row>
    <row r="957" spans="1:28" s="30" customFormat="1" ht="61.2" hidden="1" x14ac:dyDescent="0.25">
      <c r="A957" s="43" t="s">
        <v>80</v>
      </c>
      <c r="B957" s="44" t="s">
        <v>84</v>
      </c>
      <c r="C957" s="45" t="s">
        <v>85</v>
      </c>
      <c r="D957" s="45" t="s">
        <v>94</v>
      </c>
      <c r="E957" s="45" t="s">
        <v>411</v>
      </c>
      <c r="F957" s="44">
        <v>255</v>
      </c>
      <c r="G957" s="46" t="s">
        <v>425</v>
      </c>
      <c r="H957" s="45" t="s">
        <v>426</v>
      </c>
      <c r="I957" s="44" t="s">
        <v>90</v>
      </c>
      <c r="J957" s="1">
        <v>116</v>
      </c>
      <c r="K957" s="1">
        <v>116</v>
      </c>
      <c r="L957" s="47">
        <v>116</v>
      </c>
      <c r="M957" s="1"/>
      <c r="N957" s="43" t="s">
        <v>427</v>
      </c>
      <c r="O957" s="45" t="s">
        <v>428</v>
      </c>
      <c r="P957" s="48" t="s">
        <v>429</v>
      </c>
      <c r="Q957" s="45" t="str">
        <f>VLOOKUP(P957,'[1]PLAN DE ACCION 2017'!$Q$18:$R$1102,2,0)</f>
        <v>PROGRAMA DE ALTOS LOGROS PARA ADOLESCENTES</v>
      </c>
      <c r="R957" s="49">
        <v>700000000</v>
      </c>
      <c r="S957" s="45" t="s">
        <v>431</v>
      </c>
      <c r="T957" s="50" t="s">
        <v>2979</v>
      </c>
      <c r="U957" s="51">
        <v>30</v>
      </c>
      <c r="V957" s="52">
        <v>43101</v>
      </c>
      <c r="W957" s="53">
        <v>12</v>
      </c>
      <c r="X957" s="43" t="s">
        <v>418</v>
      </c>
      <c r="Y957" s="31">
        <f t="shared" si="14"/>
        <v>265800000</v>
      </c>
      <c r="Z957" s="31">
        <v>265800000</v>
      </c>
      <c r="AA957" s="31">
        <v>0</v>
      </c>
      <c r="AB957" s="54">
        <v>0</v>
      </c>
    </row>
    <row r="958" spans="1:28" s="30" customFormat="1" ht="51" hidden="1" x14ac:dyDescent="0.25">
      <c r="A958" s="43" t="s">
        <v>80</v>
      </c>
      <c r="B958" s="44" t="s">
        <v>84</v>
      </c>
      <c r="C958" s="45" t="s">
        <v>85</v>
      </c>
      <c r="D958" s="45" t="s">
        <v>94</v>
      </c>
      <c r="E958" s="45" t="s">
        <v>411</v>
      </c>
      <c r="F958" s="44">
        <v>256</v>
      </c>
      <c r="G958" s="46" t="s">
        <v>433</v>
      </c>
      <c r="H958" s="45" t="s">
        <v>434</v>
      </c>
      <c r="I958" s="44" t="s">
        <v>90</v>
      </c>
      <c r="J958" s="1">
        <v>54</v>
      </c>
      <c r="K958" s="1">
        <v>43</v>
      </c>
      <c r="L958" s="47">
        <v>54</v>
      </c>
      <c r="M958" s="1"/>
      <c r="N958" s="43" t="s">
        <v>427</v>
      </c>
      <c r="O958" s="45" t="s">
        <v>428</v>
      </c>
      <c r="P958" s="48" t="s">
        <v>435</v>
      </c>
      <c r="Q958" s="45" t="str">
        <f>VLOOKUP(P958,'[1]PLAN DE ACCION 2017'!$Q$18:$R$1102,2,0)</f>
        <v>DEPORTE ASOCIATIVO FORTALECIDO</v>
      </c>
      <c r="R958" s="49">
        <v>128000000</v>
      </c>
      <c r="S958" s="45" t="s">
        <v>438</v>
      </c>
      <c r="T958" s="50" t="s">
        <v>2979</v>
      </c>
      <c r="U958" s="51">
        <v>30</v>
      </c>
      <c r="V958" s="52">
        <v>43101</v>
      </c>
      <c r="W958" s="53">
        <v>12</v>
      </c>
      <c r="X958" s="43" t="s">
        <v>418</v>
      </c>
      <c r="Y958" s="31">
        <f t="shared" si="14"/>
        <v>8000000</v>
      </c>
      <c r="Z958" s="31">
        <v>8000000</v>
      </c>
      <c r="AA958" s="31">
        <v>0</v>
      </c>
      <c r="AB958" s="54">
        <v>0</v>
      </c>
    </row>
    <row r="959" spans="1:28" s="30" customFormat="1" ht="51" hidden="1" x14ac:dyDescent="0.25">
      <c r="A959" s="43" t="s">
        <v>80</v>
      </c>
      <c r="B959" s="44" t="s">
        <v>84</v>
      </c>
      <c r="C959" s="45" t="s">
        <v>85</v>
      </c>
      <c r="D959" s="45" t="s">
        <v>94</v>
      </c>
      <c r="E959" s="45" t="s">
        <v>411</v>
      </c>
      <c r="F959" s="44">
        <v>256</v>
      </c>
      <c r="G959" s="46" t="s">
        <v>433</v>
      </c>
      <c r="H959" s="45" t="s">
        <v>434</v>
      </c>
      <c r="I959" s="44" t="s">
        <v>90</v>
      </c>
      <c r="J959" s="1">
        <v>54</v>
      </c>
      <c r="K959" s="1">
        <v>43</v>
      </c>
      <c r="L959" s="47">
        <v>54</v>
      </c>
      <c r="M959" s="1"/>
      <c r="N959" s="43" t="s">
        <v>427</v>
      </c>
      <c r="O959" s="45" t="s">
        <v>428</v>
      </c>
      <c r="P959" s="48" t="s">
        <v>435</v>
      </c>
      <c r="Q959" s="45" t="str">
        <f>VLOOKUP(P959,'[1]PLAN DE ACCION 2017'!$Q$18:$R$1102,2,0)</f>
        <v>DEPORTE ASOCIATIVO FORTALECIDO</v>
      </c>
      <c r="R959" s="49">
        <v>128000000</v>
      </c>
      <c r="S959" s="45" t="s">
        <v>437</v>
      </c>
      <c r="T959" s="50" t="s">
        <v>2979</v>
      </c>
      <c r="U959" s="51">
        <v>54</v>
      </c>
      <c r="V959" s="52">
        <v>43101</v>
      </c>
      <c r="W959" s="53">
        <v>12</v>
      </c>
      <c r="X959" s="43" t="s">
        <v>418</v>
      </c>
      <c r="Y959" s="31">
        <f t="shared" si="14"/>
        <v>20000000</v>
      </c>
      <c r="Z959" s="31">
        <v>20000000</v>
      </c>
      <c r="AA959" s="31">
        <v>0</v>
      </c>
      <c r="AB959" s="54">
        <v>0</v>
      </c>
    </row>
    <row r="960" spans="1:28" s="30" customFormat="1" ht="51" hidden="1" x14ac:dyDescent="0.25">
      <c r="A960" s="43" t="s">
        <v>80</v>
      </c>
      <c r="B960" s="44" t="s">
        <v>84</v>
      </c>
      <c r="C960" s="45" t="s">
        <v>85</v>
      </c>
      <c r="D960" s="45" t="s">
        <v>94</v>
      </c>
      <c r="E960" s="45" t="s">
        <v>411</v>
      </c>
      <c r="F960" s="44">
        <v>256</v>
      </c>
      <c r="G960" s="46" t="s">
        <v>433</v>
      </c>
      <c r="H960" s="45" t="s">
        <v>434</v>
      </c>
      <c r="I960" s="44" t="s">
        <v>90</v>
      </c>
      <c r="J960" s="1">
        <v>54</v>
      </c>
      <c r="K960" s="1">
        <v>43</v>
      </c>
      <c r="L960" s="47">
        <v>54</v>
      </c>
      <c r="M960" s="1"/>
      <c r="N960" s="43" t="s">
        <v>427</v>
      </c>
      <c r="O960" s="45" t="s">
        <v>428</v>
      </c>
      <c r="P960" s="48" t="s">
        <v>435</v>
      </c>
      <c r="Q960" s="45" t="str">
        <f>VLOOKUP(P960,'[1]PLAN DE ACCION 2017'!$Q$18:$R$1102,2,0)</f>
        <v>DEPORTE ASOCIATIVO FORTALECIDO</v>
      </c>
      <c r="R960" s="49">
        <v>128000000</v>
      </c>
      <c r="S960" s="45" t="s">
        <v>436</v>
      </c>
      <c r="T960" s="50" t="s">
        <v>2979</v>
      </c>
      <c r="U960" s="51">
        <v>54</v>
      </c>
      <c r="V960" s="52">
        <v>43101</v>
      </c>
      <c r="W960" s="53">
        <v>12</v>
      </c>
      <c r="X960" s="43" t="s">
        <v>418</v>
      </c>
      <c r="Y960" s="31">
        <f t="shared" si="14"/>
        <v>100000000</v>
      </c>
      <c r="Z960" s="31">
        <v>100000000</v>
      </c>
      <c r="AA960" s="31">
        <v>0</v>
      </c>
      <c r="AB960" s="54">
        <v>0</v>
      </c>
    </row>
    <row r="961" spans="1:28" s="30" customFormat="1" ht="71.400000000000006" hidden="1" x14ac:dyDescent="0.25">
      <c r="A961" s="43" t="s">
        <v>80</v>
      </c>
      <c r="B961" s="44" t="s">
        <v>84</v>
      </c>
      <c r="C961" s="45" t="s">
        <v>85</v>
      </c>
      <c r="D961" s="45" t="s">
        <v>94</v>
      </c>
      <c r="E961" s="45" t="s">
        <v>411</v>
      </c>
      <c r="F961" s="44">
        <v>257</v>
      </c>
      <c r="G961" s="46" t="s">
        <v>439</v>
      </c>
      <c r="H961" s="45" t="s">
        <v>440</v>
      </c>
      <c r="I961" s="44" t="s">
        <v>90</v>
      </c>
      <c r="J961" s="1">
        <v>116</v>
      </c>
      <c r="K961" s="1">
        <v>115</v>
      </c>
      <c r="L961" s="47">
        <v>116</v>
      </c>
      <c r="M961" s="1"/>
      <c r="N961" s="43" t="s">
        <v>441</v>
      </c>
      <c r="O961" s="45" t="s">
        <v>442</v>
      </c>
      <c r="P961" s="48" t="s">
        <v>443</v>
      </c>
      <c r="Q961" s="45" t="str">
        <f>VLOOKUP(P961,'[1]PLAN DE ACCION 2017'!$Q$18:$R$1102,2,0)</f>
        <v>PROCESO DE FUNDAMENTACIÓN IMPLEMENTADO EN ESCUELAS DE FORMACIÓN DEPORTIVA</v>
      </c>
      <c r="R961" s="49">
        <v>700538000</v>
      </c>
      <c r="S961" s="45" t="s">
        <v>445</v>
      </c>
      <c r="T961" s="50" t="s">
        <v>2979</v>
      </c>
      <c r="U961" s="51">
        <v>12</v>
      </c>
      <c r="V961" s="52">
        <v>43101</v>
      </c>
      <c r="W961" s="53">
        <v>12</v>
      </c>
      <c r="X961" s="43" t="s">
        <v>418</v>
      </c>
      <c r="Y961" s="31">
        <f t="shared" si="14"/>
        <v>61895000</v>
      </c>
      <c r="Z961" s="31">
        <v>61895000</v>
      </c>
      <c r="AA961" s="31">
        <v>0</v>
      </c>
      <c r="AB961" s="54">
        <v>0</v>
      </c>
    </row>
    <row r="962" spans="1:28" s="30" customFormat="1" ht="71.400000000000006" hidden="1" x14ac:dyDescent="0.25">
      <c r="A962" s="43" t="s">
        <v>80</v>
      </c>
      <c r="B962" s="44" t="s">
        <v>84</v>
      </c>
      <c r="C962" s="45" t="s">
        <v>85</v>
      </c>
      <c r="D962" s="45" t="s">
        <v>94</v>
      </c>
      <c r="E962" s="45" t="s">
        <v>411</v>
      </c>
      <c r="F962" s="44">
        <v>257</v>
      </c>
      <c r="G962" s="46" t="s">
        <v>439</v>
      </c>
      <c r="H962" s="45" t="s">
        <v>440</v>
      </c>
      <c r="I962" s="44" t="s">
        <v>90</v>
      </c>
      <c r="J962" s="1">
        <v>116</v>
      </c>
      <c r="K962" s="1">
        <v>115</v>
      </c>
      <c r="L962" s="47">
        <v>116</v>
      </c>
      <c r="M962" s="1"/>
      <c r="N962" s="43" t="s">
        <v>441</v>
      </c>
      <c r="O962" s="45" t="s">
        <v>442</v>
      </c>
      <c r="P962" s="48" t="s">
        <v>443</v>
      </c>
      <c r="Q962" s="45" t="str">
        <f>VLOOKUP(P962,'[1]PLAN DE ACCION 2017'!$Q$18:$R$1102,2,0)</f>
        <v>PROCESO DE FUNDAMENTACIÓN IMPLEMENTADO EN ESCUELAS DE FORMACIÓN DEPORTIVA</v>
      </c>
      <c r="R962" s="49">
        <v>700538000</v>
      </c>
      <c r="S962" s="45" t="s">
        <v>444</v>
      </c>
      <c r="T962" s="50" t="s">
        <v>2979</v>
      </c>
      <c r="U962" s="51">
        <v>12</v>
      </c>
      <c r="V962" s="52">
        <v>43101</v>
      </c>
      <c r="W962" s="53">
        <v>12</v>
      </c>
      <c r="X962" s="43" t="s">
        <v>418</v>
      </c>
      <c r="Y962" s="31">
        <f t="shared" si="14"/>
        <v>638643000</v>
      </c>
      <c r="Z962" s="31">
        <v>638643000</v>
      </c>
      <c r="AA962" s="31">
        <v>0</v>
      </c>
      <c r="AB962" s="54">
        <v>0</v>
      </c>
    </row>
    <row r="963" spans="1:28" s="30" customFormat="1" ht="40.799999999999997" hidden="1" x14ac:dyDescent="0.25">
      <c r="A963" s="43" t="s">
        <v>80</v>
      </c>
      <c r="B963" s="44" t="s">
        <v>84</v>
      </c>
      <c r="C963" s="45" t="s">
        <v>85</v>
      </c>
      <c r="D963" s="45" t="s">
        <v>94</v>
      </c>
      <c r="E963" s="45" t="s">
        <v>411</v>
      </c>
      <c r="F963" s="44">
        <v>258</v>
      </c>
      <c r="G963" s="46" t="s">
        <v>446</v>
      </c>
      <c r="H963" s="45" t="s">
        <v>447</v>
      </c>
      <c r="I963" s="44" t="s">
        <v>90</v>
      </c>
      <c r="J963" s="1">
        <v>116</v>
      </c>
      <c r="K963" s="1">
        <v>116</v>
      </c>
      <c r="L963" s="47">
        <v>116</v>
      </c>
      <c r="M963" s="1"/>
      <c r="N963" s="43" t="s">
        <v>441</v>
      </c>
      <c r="O963" s="45" t="s">
        <v>442</v>
      </c>
      <c r="P963" s="48" t="s">
        <v>448</v>
      </c>
      <c r="Q963" s="45" t="str">
        <f>VLOOKUP(P963,'[1]PLAN DE ACCION 2017'!$Q$18:$R$1102,2,0)</f>
        <v>JUEGOS INTERCOLEGIADOS REALIZADOS -CATEGORÍAS A Y B.</v>
      </c>
      <c r="R963" s="49">
        <v>2890000000</v>
      </c>
      <c r="S963" s="45" t="s">
        <v>449</v>
      </c>
      <c r="T963" s="50" t="s">
        <v>2979</v>
      </c>
      <c r="U963" s="51">
        <v>116</v>
      </c>
      <c r="V963" s="52">
        <v>43101</v>
      </c>
      <c r="W963" s="53">
        <v>12</v>
      </c>
      <c r="X963" s="43" t="s">
        <v>418</v>
      </c>
      <c r="Y963" s="31">
        <f t="shared" si="14"/>
        <v>1445000000</v>
      </c>
      <c r="Z963" s="31">
        <v>1445000000</v>
      </c>
      <c r="AA963" s="31">
        <v>0</v>
      </c>
      <c r="AB963" s="54">
        <v>0</v>
      </c>
    </row>
    <row r="964" spans="1:28" s="30" customFormat="1" ht="40.799999999999997" hidden="1" x14ac:dyDescent="0.25">
      <c r="A964" s="43" t="s">
        <v>80</v>
      </c>
      <c r="B964" s="44" t="s">
        <v>84</v>
      </c>
      <c r="C964" s="45" t="s">
        <v>85</v>
      </c>
      <c r="D964" s="45" t="s">
        <v>94</v>
      </c>
      <c r="E964" s="45" t="s">
        <v>411</v>
      </c>
      <c r="F964" s="44">
        <v>258</v>
      </c>
      <c r="G964" s="46" t="s">
        <v>446</v>
      </c>
      <c r="H964" s="45" t="s">
        <v>447</v>
      </c>
      <c r="I964" s="44" t="s">
        <v>90</v>
      </c>
      <c r="J964" s="1">
        <v>116</v>
      </c>
      <c r="K964" s="1">
        <v>116</v>
      </c>
      <c r="L964" s="47">
        <v>116</v>
      </c>
      <c r="M964" s="1"/>
      <c r="N964" s="43" t="s">
        <v>441</v>
      </c>
      <c r="O964" s="45" t="s">
        <v>442</v>
      </c>
      <c r="P964" s="48" t="s">
        <v>448</v>
      </c>
      <c r="Q964" s="45" t="str">
        <f>VLOOKUP(P964,'[1]PLAN DE ACCION 2017'!$Q$18:$R$1102,2,0)</f>
        <v>JUEGOS INTERCOLEGIADOS REALIZADOS -CATEGORÍAS A Y B.</v>
      </c>
      <c r="R964" s="49">
        <v>2890000000</v>
      </c>
      <c r="S964" s="45" t="s">
        <v>450</v>
      </c>
      <c r="T964" s="50" t="s">
        <v>2979</v>
      </c>
      <c r="U964" s="51">
        <v>116</v>
      </c>
      <c r="V964" s="52">
        <v>43101</v>
      </c>
      <c r="W964" s="53">
        <v>12</v>
      </c>
      <c r="X964" s="43" t="s">
        <v>418</v>
      </c>
      <c r="Y964" s="31">
        <f t="shared" si="14"/>
        <v>1445000000</v>
      </c>
      <c r="Z964" s="31">
        <v>1445000000</v>
      </c>
      <c r="AA964" s="31">
        <v>0</v>
      </c>
      <c r="AB964" s="54">
        <v>0</v>
      </c>
    </row>
    <row r="965" spans="1:28" s="30" customFormat="1" ht="51" hidden="1" x14ac:dyDescent="0.25">
      <c r="A965" s="43" t="s">
        <v>80</v>
      </c>
      <c r="B965" s="44" t="s">
        <v>84</v>
      </c>
      <c r="C965" s="45" t="s">
        <v>85</v>
      </c>
      <c r="D965" s="45" t="s">
        <v>94</v>
      </c>
      <c r="E965" s="45" t="s">
        <v>411</v>
      </c>
      <c r="F965" s="44">
        <v>259</v>
      </c>
      <c r="G965" s="46" t="s">
        <v>451</v>
      </c>
      <c r="H965" s="45" t="s">
        <v>452</v>
      </c>
      <c r="I965" s="44" t="s">
        <v>90</v>
      </c>
      <c r="J965" s="1">
        <v>6</v>
      </c>
      <c r="K965" s="1">
        <v>6.5</v>
      </c>
      <c r="L965" s="47">
        <v>6</v>
      </c>
      <c r="M965" s="1"/>
      <c r="N965" s="43" t="s">
        <v>441</v>
      </c>
      <c r="O965" s="45" t="s">
        <v>442</v>
      </c>
      <c r="P965" s="48" t="s">
        <v>453</v>
      </c>
      <c r="Q965" s="45" t="str">
        <f>VLOOKUP(P965,'[1]PLAN DE ACCION 2017'!$Q$18:$R$1102,2,0)</f>
        <v>DEPORTES EXTREMOS Y DE NUEVAS TENDENCIAS APOYADOS Y ACTIVIDAD MASIVA DE GRAN IMPACTO.</v>
      </c>
      <c r="R965" s="49">
        <v>36000000</v>
      </c>
      <c r="S965" s="45" t="s">
        <v>455</v>
      </c>
      <c r="T965" s="50" t="s">
        <v>2979</v>
      </c>
      <c r="U965" s="51">
        <v>1</v>
      </c>
      <c r="V965" s="52">
        <v>43101</v>
      </c>
      <c r="W965" s="53">
        <v>12</v>
      </c>
      <c r="X965" s="43" t="s">
        <v>418</v>
      </c>
      <c r="Y965" s="31">
        <f t="shared" si="14"/>
        <v>6000000</v>
      </c>
      <c r="Z965" s="31">
        <v>6000000</v>
      </c>
      <c r="AA965" s="31">
        <v>0</v>
      </c>
      <c r="AB965" s="54">
        <v>0</v>
      </c>
    </row>
    <row r="966" spans="1:28" s="30" customFormat="1" ht="51" hidden="1" x14ac:dyDescent="0.25">
      <c r="A966" s="43" t="s">
        <v>80</v>
      </c>
      <c r="B966" s="44" t="s">
        <v>84</v>
      </c>
      <c r="C966" s="45" t="s">
        <v>85</v>
      </c>
      <c r="D966" s="45" t="s">
        <v>94</v>
      </c>
      <c r="E966" s="45" t="s">
        <v>411</v>
      </c>
      <c r="F966" s="44">
        <v>259</v>
      </c>
      <c r="G966" s="46" t="s">
        <v>451</v>
      </c>
      <c r="H966" s="45" t="s">
        <v>452</v>
      </c>
      <c r="I966" s="44" t="s">
        <v>90</v>
      </c>
      <c r="J966" s="1">
        <v>6</v>
      </c>
      <c r="K966" s="1">
        <v>6.5</v>
      </c>
      <c r="L966" s="47">
        <v>6</v>
      </c>
      <c r="M966" s="1"/>
      <c r="N966" s="43" t="s">
        <v>441</v>
      </c>
      <c r="O966" s="45" t="s">
        <v>442</v>
      </c>
      <c r="P966" s="48" t="s">
        <v>453</v>
      </c>
      <c r="Q966" s="45" t="str">
        <f>VLOOKUP(P966,'[1]PLAN DE ACCION 2017'!$Q$18:$R$1102,2,0)</f>
        <v>DEPORTES EXTREMOS Y DE NUEVAS TENDENCIAS APOYADOS Y ACTIVIDAD MASIVA DE GRAN IMPACTO.</v>
      </c>
      <c r="R966" s="49">
        <v>36000000</v>
      </c>
      <c r="S966" s="45" t="s">
        <v>454</v>
      </c>
      <c r="T966" s="50" t="s">
        <v>2979</v>
      </c>
      <c r="U966" s="51">
        <v>2</v>
      </c>
      <c r="V966" s="52">
        <v>43101</v>
      </c>
      <c r="W966" s="53">
        <v>12</v>
      </c>
      <c r="X966" s="43" t="s">
        <v>418</v>
      </c>
      <c r="Y966" s="31">
        <f t="shared" si="14"/>
        <v>30000000</v>
      </c>
      <c r="Z966" s="31">
        <v>30000000</v>
      </c>
      <c r="AA966" s="31">
        <v>0</v>
      </c>
      <c r="AB966" s="54">
        <v>0</v>
      </c>
    </row>
    <row r="967" spans="1:28" s="30" customFormat="1" ht="61.2" hidden="1" x14ac:dyDescent="0.25">
      <c r="A967" s="43" t="s">
        <v>80</v>
      </c>
      <c r="B967" s="44" t="s">
        <v>84</v>
      </c>
      <c r="C967" s="45" t="s">
        <v>85</v>
      </c>
      <c r="D967" s="45" t="s">
        <v>86</v>
      </c>
      <c r="E967" s="45" t="s">
        <v>506</v>
      </c>
      <c r="F967" s="44">
        <v>265</v>
      </c>
      <c r="G967" s="46" t="s">
        <v>507</v>
      </c>
      <c r="H967" s="45" t="s">
        <v>508</v>
      </c>
      <c r="I967" s="44" t="s">
        <v>90</v>
      </c>
      <c r="J967" s="1">
        <v>600</v>
      </c>
      <c r="K967" s="1">
        <v>327</v>
      </c>
      <c r="L967" s="47">
        <v>150</v>
      </c>
      <c r="M967" s="1"/>
      <c r="N967" s="43" t="s">
        <v>427</v>
      </c>
      <c r="O967" s="45" t="s">
        <v>428</v>
      </c>
      <c r="P967" s="48" t="s">
        <v>509</v>
      </c>
      <c r="Q967" s="45" t="str">
        <f>VLOOKUP(P967,'[1]PLAN DE ACCION 2017'!$Q$18:$R$1102,2,0)</f>
        <v>JOVENES BENEFICIADOS CON DEPORTE DE ALTOS LOGROS</v>
      </c>
      <c r="R967" s="49">
        <v>1100000000</v>
      </c>
      <c r="S967" s="45" t="s">
        <v>511</v>
      </c>
      <c r="T967" s="50" t="s">
        <v>2979</v>
      </c>
      <c r="U967" s="51">
        <v>6000</v>
      </c>
      <c r="V967" s="52">
        <v>43101</v>
      </c>
      <c r="W967" s="53">
        <v>12</v>
      </c>
      <c r="X967" s="43" t="s">
        <v>418</v>
      </c>
      <c r="Y967" s="31">
        <f t="shared" si="14"/>
        <v>213000000</v>
      </c>
      <c r="Z967" s="31">
        <v>213000000</v>
      </c>
      <c r="AA967" s="31">
        <v>0</v>
      </c>
      <c r="AB967" s="54">
        <v>0</v>
      </c>
    </row>
    <row r="968" spans="1:28" s="30" customFormat="1" ht="61.2" hidden="1" x14ac:dyDescent="0.25">
      <c r="A968" s="43" t="s">
        <v>80</v>
      </c>
      <c r="B968" s="44" t="s">
        <v>84</v>
      </c>
      <c r="C968" s="45" t="s">
        <v>85</v>
      </c>
      <c r="D968" s="45" t="s">
        <v>86</v>
      </c>
      <c r="E968" s="45" t="s">
        <v>506</v>
      </c>
      <c r="F968" s="44">
        <v>265</v>
      </c>
      <c r="G968" s="46" t="s">
        <v>507</v>
      </c>
      <c r="H968" s="45" t="s">
        <v>508</v>
      </c>
      <c r="I968" s="44" t="s">
        <v>90</v>
      </c>
      <c r="J968" s="1">
        <v>600</v>
      </c>
      <c r="K968" s="1">
        <v>327</v>
      </c>
      <c r="L968" s="47">
        <v>150</v>
      </c>
      <c r="M968" s="1"/>
      <c r="N968" s="43" t="s">
        <v>427</v>
      </c>
      <c r="O968" s="45" t="s">
        <v>428</v>
      </c>
      <c r="P968" s="48" t="s">
        <v>509</v>
      </c>
      <c r="Q968" s="45" t="str">
        <f>VLOOKUP(P968,'[1]PLAN DE ACCION 2017'!$Q$18:$R$1102,2,0)</f>
        <v>JOVENES BENEFICIADOS CON DEPORTE DE ALTOS LOGROS</v>
      </c>
      <c r="R968" s="49">
        <v>1100000000</v>
      </c>
      <c r="S968" s="45" t="s">
        <v>461</v>
      </c>
      <c r="T968" s="50" t="s">
        <v>2979</v>
      </c>
      <c r="U968" s="51">
        <v>6000</v>
      </c>
      <c r="V968" s="52">
        <v>43101</v>
      </c>
      <c r="W968" s="53">
        <v>12</v>
      </c>
      <c r="X968" s="43" t="s">
        <v>418</v>
      </c>
      <c r="Y968" s="31">
        <f t="shared" si="14"/>
        <v>337000000</v>
      </c>
      <c r="Z968" s="31">
        <v>337000000</v>
      </c>
      <c r="AA968" s="31">
        <v>0</v>
      </c>
      <c r="AB968" s="54">
        <v>0</v>
      </c>
    </row>
    <row r="969" spans="1:28" s="30" customFormat="1" ht="61.2" hidden="1" x14ac:dyDescent="0.25">
      <c r="A969" s="43" t="s">
        <v>80</v>
      </c>
      <c r="B969" s="44" t="s">
        <v>84</v>
      </c>
      <c r="C969" s="45" t="s">
        <v>85</v>
      </c>
      <c r="D969" s="45" t="s">
        <v>86</v>
      </c>
      <c r="E969" s="45" t="s">
        <v>506</v>
      </c>
      <c r="F969" s="44">
        <v>265</v>
      </c>
      <c r="G969" s="46" t="s">
        <v>507</v>
      </c>
      <c r="H969" s="45" t="s">
        <v>508</v>
      </c>
      <c r="I969" s="44" t="s">
        <v>90</v>
      </c>
      <c r="J969" s="1">
        <v>600</v>
      </c>
      <c r="K969" s="1">
        <v>327</v>
      </c>
      <c r="L969" s="47">
        <v>150</v>
      </c>
      <c r="M969" s="1"/>
      <c r="N969" s="43" t="s">
        <v>427</v>
      </c>
      <c r="O969" s="45" t="s">
        <v>428</v>
      </c>
      <c r="P969" s="48" t="s">
        <v>509</v>
      </c>
      <c r="Q969" s="45" t="str">
        <f>VLOOKUP(P969,'[1]PLAN DE ACCION 2017'!$Q$18:$R$1102,2,0)</f>
        <v>JOVENES BENEFICIADOS CON DEPORTE DE ALTOS LOGROS</v>
      </c>
      <c r="R969" s="49">
        <v>1100000000</v>
      </c>
      <c r="S969" s="45" t="s">
        <v>510</v>
      </c>
      <c r="T969" s="50" t="s">
        <v>2979</v>
      </c>
      <c r="U969" s="51">
        <v>6000</v>
      </c>
      <c r="V969" s="52">
        <v>43101</v>
      </c>
      <c r="W969" s="53">
        <v>12</v>
      </c>
      <c r="X969" s="43" t="s">
        <v>418</v>
      </c>
      <c r="Y969" s="31">
        <f t="shared" si="14"/>
        <v>550000000</v>
      </c>
      <c r="Z969" s="31">
        <v>550000000</v>
      </c>
      <c r="AA969" s="31">
        <v>0</v>
      </c>
      <c r="AB969" s="54">
        <v>0</v>
      </c>
    </row>
    <row r="970" spans="1:28" s="30" customFormat="1" ht="40.799999999999997" hidden="1" x14ac:dyDescent="0.25">
      <c r="A970" s="43" t="s">
        <v>80</v>
      </c>
      <c r="B970" s="44" t="s">
        <v>84</v>
      </c>
      <c r="C970" s="45" t="s">
        <v>85</v>
      </c>
      <c r="D970" s="45" t="s">
        <v>86</v>
      </c>
      <c r="E970" s="45" t="s">
        <v>506</v>
      </c>
      <c r="F970" s="44">
        <v>266</v>
      </c>
      <c r="G970" s="46" t="s">
        <v>512</v>
      </c>
      <c r="H970" s="45" t="s">
        <v>513</v>
      </c>
      <c r="I970" s="44" t="s">
        <v>90</v>
      </c>
      <c r="J970" s="1">
        <v>116</v>
      </c>
      <c r="K970" s="1">
        <v>115</v>
      </c>
      <c r="L970" s="47">
        <v>116</v>
      </c>
      <c r="M970" s="1"/>
      <c r="N970" s="43" t="s">
        <v>441</v>
      </c>
      <c r="O970" s="45" t="s">
        <v>442</v>
      </c>
      <c r="P970" s="48" t="s">
        <v>514</v>
      </c>
      <c r="Q970" s="45" t="str">
        <f>VLOOKUP(P970,'[1]PLAN DE ACCION 2017'!$Q$18:$R$1102,2,0)</f>
        <v>PROCESO DE ESPECIALIZACIÓN IMPLEMENTADO EN ESCUELAS DE FORMACIÓN DEPORTIVA</v>
      </c>
      <c r="R970" s="49">
        <v>940038668</v>
      </c>
      <c r="S970" s="45" t="s">
        <v>515</v>
      </c>
      <c r="T970" s="50" t="s">
        <v>2979</v>
      </c>
      <c r="U970" s="51">
        <v>12</v>
      </c>
      <c r="V970" s="52">
        <v>43101</v>
      </c>
      <c r="W970" s="53">
        <v>12</v>
      </c>
      <c r="X970" s="43" t="s">
        <v>418</v>
      </c>
      <c r="Y970" s="31">
        <f t="shared" si="14"/>
        <v>147196000</v>
      </c>
      <c r="Z970" s="31">
        <v>147196000</v>
      </c>
      <c r="AA970" s="31">
        <v>0</v>
      </c>
      <c r="AB970" s="54">
        <v>0</v>
      </c>
    </row>
    <row r="971" spans="1:28" s="30" customFormat="1" ht="40.799999999999997" hidden="1" x14ac:dyDescent="0.25">
      <c r="A971" s="43" t="s">
        <v>80</v>
      </c>
      <c r="B971" s="44" t="s">
        <v>84</v>
      </c>
      <c r="C971" s="45" t="s">
        <v>85</v>
      </c>
      <c r="D971" s="45" t="s">
        <v>86</v>
      </c>
      <c r="E971" s="45" t="s">
        <v>506</v>
      </c>
      <c r="F971" s="44">
        <v>266</v>
      </c>
      <c r="G971" s="46" t="s">
        <v>512</v>
      </c>
      <c r="H971" s="45" t="s">
        <v>513</v>
      </c>
      <c r="I971" s="44" t="s">
        <v>90</v>
      </c>
      <c r="J971" s="1">
        <v>116</v>
      </c>
      <c r="K971" s="1">
        <v>115</v>
      </c>
      <c r="L971" s="47">
        <v>116</v>
      </c>
      <c r="M971" s="1"/>
      <c r="N971" s="43" t="s">
        <v>441</v>
      </c>
      <c r="O971" s="45" t="s">
        <v>442</v>
      </c>
      <c r="P971" s="48" t="s">
        <v>514</v>
      </c>
      <c r="Q971" s="45" t="str">
        <f>VLOOKUP(P971,'[1]PLAN DE ACCION 2017'!$Q$18:$R$1102,2,0)</f>
        <v>PROCESO DE ESPECIALIZACIÓN IMPLEMENTADO EN ESCUELAS DE FORMACIÓN DEPORTIVA</v>
      </c>
      <c r="R971" s="49">
        <v>940038668</v>
      </c>
      <c r="S971" s="45" t="s">
        <v>516</v>
      </c>
      <c r="T971" s="50" t="s">
        <v>2979</v>
      </c>
      <c r="U971" s="51">
        <v>12</v>
      </c>
      <c r="V971" s="52">
        <v>43101</v>
      </c>
      <c r="W971" s="53">
        <v>12</v>
      </c>
      <c r="X971" s="43" t="s">
        <v>418</v>
      </c>
      <c r="Y971" s="31">
        <f t="shared" si="14"/>
        <v>792842668</v>
      </c>
      <c r="Z971" s="31">
        <v>792842668</v>
      </c>
      <c r="AA971" s="31">
        <v>0</v>
      </c>
      <c r="AB971" s="54">
        <v>0</v>
      </c>
    </row>
    <row r="972" spans="1:28" s="30" customFormat="1" ht="51" hidden="1" x14ac:dyDescent="0.25">
      <c r="A972" s="43" t="s">
        <v>80</v>
      </c>
      <c r="B972" s="44" t="s">
        <v>84</v>
      </c>
      <c r="C972" s="45" t="s">
        <v>43</v>
      </c>
      <c r="D972" s="45" t="s">
        <v>578</v>
      </c>
      <c r="E972" s="45" t="s">
        <v>1590</v>
      </c>
      <c r="F972" s="44">
        <v>267</v>
      </c>
      <c r="G972" s="46" t="s">
        <v>3080</v>
      </c>
      <c r="H972" s="45" t="s">
        <v>3081</v>
      </c>
      <c r="I972" s="44" t="s">
        <v>90</v>
      </c>
      <c r="J972" s="1">
        <v>116</v>
      </c>
      <c r="K972" s="1">
        <v>4</v>
      </c>
      <c r="L972" s="47">
        <v>50</v>
      </c>
      <c r="M972" s="1"/>
      <c r="N972" s="43" t="s">
        <v>498</v>
      </c>
      <c r="O972" s="45" t="s">
        <v>499</v>
      </c>
      <c r="P972" s="48" t="s">
        <v>517</v>
      </c>
      <c r="Q972" s="45" t="str">
        <f>VLOOKUP(P972,'[1]PLAN DE ACCION 2017'!$Q$18:$R$1102,2,0)</f>
        <v>Escenarios mejorados</v>
      </c>
      <c r="R972" s="49">
        <v>1000000000</v>
      </c>
      <c r="S972" s="45" t="s">
        <v>196</v>
      </c>
      <c r="T972" s="50" t="s">
        <v>2979</v>
      </c>
      <c r="U972" s="51">
        <v>27</v>
      </c>
      <c r="V972" s="52">
        <v>43101</v>
      </c>
      <c r="W972" s="53">
        <v>12</v>
      </c>
      <c r="X972" s="43" t="s">
        <v>418</v>
      </c>
      <c r="Y972" s="31">
        <f t="shared" si="14"/>
        <v>113000000</v>
      </c>
      <c r="Z972" s="31">
        <v>113000000</v>
      </c>
      <c r="AA972" s="31">
        <v>0</v>
      </c>
      <c r="AB972" s="54">
        <v>0</v>
      </c>
    </row>
    <row r="973" spans="1:28" s="30" customFormat="1" ht="51" hidden="1" x14ac:dyDescent="0.25">
      <c r="A973" s="43" t="s">
        <v>80</v>
      </c>
      <c r="B973" s="44" t="s">
        <v>84</v>
      </c>
      <c r="C973" s="45" t="s">
        <v>140</v>
      </c>
      <c r="D973" s="45" t="s">
        <v>141</v>
      </c>
      <c r="E973" s="45" t="s">
        <v>142</v>
      </c>
      <c r="F973" s="44">
        <v>267</v>
      </c>
      <c r="G973" s="46" t="s">
        <v>3080</v>
      </c>
      <c r="H973" s="45" t="s">
        <v>3081</v>
      </c>
      <c r="I973" s="44" t="s">
        <v>90</v>
      </c>
      <c r="J973" s="1">
        <v>116</v>
      </c>
      <c r="K973" s="1">
        <v>4</v>
      </c>
      <c r="L973" s="47">
        <v>50</v>
      </c>
      <c r="M973" s="1"/>
      <c r="N973" s="43" t="s">
        <v>498</v>
      </c>
      <c r="O973" s="45" t="s">
        <v>499</v>
      </c>
      <c r="P973" s="48" t="s">
        <v>517</v>
      </c>
      <c r="Q973" s="45" t="str">
        <f>VLOOKUP(P973,'[1]PLAN DE ACCION 2017'!$Q$18:$R$1102,2,0)</f>
        <v>Escenarios mejorados</v>
      </c>
      <c r="R973" s="49">
        <v>1000000000</v>
      </c>
      <c r="S973" s="45" t="s">
        <v>207</v>
      </c>
      <c r="T973" s="50" t="s">
        <v>2979</v>
      </c>
      <c r="U973" s="51">
        <v>27</v>
      </c>
      <c r="V973" s="52">
        <v>43101</v>
      </c>
      <c r="W973" s="53">
        <v>12</v>
      </c>
      <c r="X973" s="43" t="s">
        <v>418</v>
      </c>
      <c r="Y973" s="31">
        <f t="shared" si="14"/>
        <v>599443578</v>
      </c>
      <c r="Z973" s="31">
        <v>599443578</v>
      </c>
      <c r="AA973" s="31">
        <v>0</v>
      </c>
      <c r="AB973" s="54">
        <v>0</v>
      </c>
    </row>
    <row r="974" spans="1:28" s="30" customFormat="1" ht="51" hidden="1" x14ac:dyDescent="0.25">
      <c r="A974" s="43" t="s">
        <v>80</v>
      </c>
      <c r="B974" s="44" t="s">
        <v>84</v>
      </c>
      <c r="C974" s="45" t="s">
        <v>43</v>
      </c>
      <c r="D974" s="45" t="s">
        <v>156</v>
      </c>
      <c r="E974" s="45" t="s">
        <v>599</v>
      </c>
      <c r="F974" s="44">
        <v>267</v>
      </c>
      <c r="G974" s="46" t="s">
        <v>3080</v>
      </c>
      <c r="H974" s="45" t="s">
        <v>3081</v>
      </c>
      <c r="I974" s="44" t="s">
        <v>90</v>
      </c>
      <c r="J974" s="1">
        <v>116</v>
      </c>
      <c r="K974" s="1">
        <v>4</v>
      </c>
      <c r="L974" s="47">
        <v>50</v>
      </c>
      <c r="M974" s="1"/>
      <c r="N974" s="43" t="s">
        <v>498</v>
      </c>
      <c r="O974" s="45" t="s">
        <v>499</v>
      </c>
      <c r="P974" s="48" t="s">
        <v>517</v>
      </c>
      <c r="Q974" s="45" t="str">
        <f>VLOOKUP(P974,'[1]PLAN DE ACCION 2017'!$Q$18:$R$1102,2,0)</f>
        <v>Escenarios mejorados</v>
      </c>
      <c r="R974" s="49">
        <v>1000000000</v>
      </c>
      <c r="S974" s="45" t="s">
        <v>187</v>
      </c>
      <c r="T974" s="50" t="s">
        <v>2979</v>
      </c>
      <c r="U974" s="51">
        <v>27</v>
      </c>
      <c r="V974" s="52">
        <v>43101</v>
      </c>
      <c r="W974" s="53">
        <v>12</v>
      </c>
      <c r="X974" s="43" t="s">
        <v>418</v>
      </c>
      <c r="Y974" s="31">
        <f t="shared" si="14"/>
        <v>287556422</v>
      </c>
      <c r="Z974" s="31">
        <v>287556422</v>
      </c>
      <c r="AA974" s="31">
        <v>0</v>
      </c>
      <c r="AB974" s="54">
        <v>0</v>
      </c>
    </row>
    <row r="975" spans="1:28" s="30" customFormat="1" ht="40.799999999999997" hidden="1" x14ac:dyDescent="0.25">
      <c r="A975" s="43" t="s">
        <v>80</v>
      </c>
      <c r="B975" s="44" t="s">
        <v>84</v>
      </c>
      <c r="C975" s="45" t="s">
        <v>85</v>
      </c>
      <c r="D975" s="45" t="s">
        <v>456</v>
      </c>
      <c r="E975" s="45" t="s">
        <v>457</v>
      </c>
      <c r="F975" s="44">
        <v>279</v>
      </c>
      <c r="G975" s="46" t="s">
        <v>458</v>
      </c>
      <c r="H975" s="45" t="s">
        <v>459</v>
      </c>
      <c r="I975" s="44" t="s">
        <v>90</v>
      </c>
      <c r="J975" s="1">
        <v>200</v>
      </c>
      <c r="K975" s="1">
        <v>119</v>
      </c>
      <c r="L975" s="47">
        <v>50</v>
      </c>
      <c r="M975" s="1"/>
      <c r="N975" s="43" t="s">
        <v>427</v>
      </c>
      <c r="O975" s="45" t="s">
        <v>428</v>
      </c>
      <c r="P975" s="48" t="s">
        <v>460</v>
      </c>
      <c r="Q975" s="45" t="str">
        <f>VLOOKUP(P975,'[1]PLAN DE ACCION 2017'!$Q$18:$R$1102,2,0)</f>
        <v>ADULTOS BENEFICIADOS CON DEPORTE DE ALTOS LOGROS</v>
      </c>
      <c r="R975" s="49">
        <v>1124687818</v>
      </c>
      <c r="S975" s="45" t="s">
        <v>462</v>
      </c>
      <c r="T975" s="50" t="s">
        <v>2979</v>
      </c>
      <c r="U975" s="51">
        <v>1000</v>
      </c>
      <c r="V975" s="52">
        <v>43101</v>
      </c>
      <c r="W975" s="53">
        <v>12</v>
      </c>
      <c r="X975" s="43" t="s">
        <v>418</v>
      </c>
      <c r="Y975" s="31">
        <f t="shared" si="14"/>
        <v>390000000</v>
      </c>
      <c r="Z975" s="31">
        <v>390000000</v>
      </c>
      <c r="AA975" s="31">
        <v>0</v>
      </c>
      <c r="AB975" s="54">
        <v>0</v>
      </c>
    </row>
    <row r="976" spans="1:28" ht="40.799999999999997" hidden="1" x14ac:dyDescent="0.25">
      <c r="A976" s="43" t="s">
        <v>80</v>
      </c>
      <c r="B976" s="44" t="s">
        <v>84</v>
      </c>
      <c r="C976" s="45" t="s">
        <v>85</v>
      </c>
      <c r="D976" s="45" t="s">
        <v>86</v>
      </c>
      <c r="E976" s="45" t="s">
        <v>506</v>
      </c>
      <c r="F976" s="44">
        <v>279</v>
      </c>
      <c r="G976" s="46" t="s">
        <v>458</v>
      </c>
      <c r="H976" s="45" t="s">
        <v>459</v>
      </c>
      <c r="I976" s="44" t="s">
        <v>90</v>
      </c>
      <c r="J976" s="1">
        <v>200</v>
      </c>
      <c r="K976" s="1">
        <v>119</v>
      </c>
      <c r="L976" s="47">
        <v>50</v>
      </c>
      <c r="M976" s="1"/>
      <c r="N976" s="43" t="s">
        <v>427</v>
      </c>
      <c r="O976" s="45" t="s">
        <v>428</v>
      </c>
      <c r="P976" s="48" t="s">
        <v>460</v>
      </c>
      <c r="Q976" s="45" t="str">
        <f>VLOOKUP(P976,'[1]PLAN DE ACCION 2017'!$Q$18:$R$1102,2,0)</f>
        <v>ADULTOS BENEFICIADOS CON DEPORTE DE ALTOS LOGROS</v>
      </c>
      <c r="R976" s="49">
        <v>1124687818</v>
      </c>
      <c r="S976" s="45" t="s">
        <v>461</v>
      </c>
      <c r="T976" s="50" t="s">
        <v>2979</v>
      </c>
      <c r="U976" s="51">
        <v>1000</v>
      </c>
      <c r="V976" s="52">
        <v>43101</v>
      </c>
      <c r="W976" s="53">
        <v>12</v>
      </c>
      <c r="X976" s="43" t="s">
        <v>418</v>
      </c>
      <c r="Y976" s="31">
        <f t="shared" si="14"/>
        <v>400000000</v>
      </c>
      <c r="Z976" s="31">
        <v>400000000</v>
      </c>
      <c r="AA976" s="31">
        <v>0</v>
      </c>
      <c r="AB976" s="54">
        <v>0</v>
      </c>
    </row>
    <row r="977" spans="1:28" ht="40.799999999999997" hidden="1" x14ac:dyDescent="0.25">
      <c r="A977" s="43" t="s">
        <v>80</v>
      </c>
      <c r="B977" s="44" t="s">
        <v>84</v>
      </c>
      <c r="C977" s="45" t="s">
        <v>85</v>
      </c>
      <c r="D977" s="45" t="s">
        <v>94</v>
      </c>
      <c r="E977" s="45" t="s">
        <v>411</v>
      </c>
      <c r="F977" s="44">
        <v>279</v>
      </c>
      <c r="G977" s="46" t="s">
        <v>458</v>
      </c>
      <c r="H977" s="45" t="s">
        <v>459</v>
      </c>
      <c r="I977" s="44" t="s">
        <v>90</v>
      </c>
      <c r="J977" s="1">
        <v>200</v>
      </c>
      <c r="K977" s="1">
        <v>119</v>
      </c>
      <c r="L977" s="47">
        <v>50</v>
      </c>
      <c r="M977" s="1"/>
      <c r="N977" s="43" t="s">
        <v>427</v>
      </c>
      <c r="O977" s="45" t="s">
        <v>428</v>
      </c>
      <c r="P977" s="48" t="s">
        <v>460</v>
      </c>
      <c r="Q977" s="45" t="str">
        <f>VLOOKUP(P977,'[1]PLAN DE ACCION 2017'!$Q$18:$R$1102,2,0)</f>
        <v>ADULTOS BENEFICIADOS CON DEPORTE DE ALTOS LOGROS</v>
      </c>
      <c r="R977" s="49">
        <v>1124687818</v>
      </c>
      <c r="S977" s="45" t="s">
        <v>432</v>
      </c>
      <c r="T977" s="50" t="s">
        <v>2979</v>
      </c>
      <c r="U977" s="51">
        <v>1000</v>
      </c>
      <c r="V977" s="52">
        <v>43101</v>
      </c>
      <c r="W977" s="53">
        <v>12</v>
      </c>
      <c r="X977" s="43" t="s">
        <v>418</v>
      </c>
      <c r="Y977" s="31">
        <f t="shared" si="14"/>
        <v>334687818</v>
      </c>
      <c r="Z977" s="31">
        <v>334687818</v>
      </c>
      <c r="AA977" s="31">
        <v>0</v>
      </c>
      <c r="AB977" s="54">
        <v>0</v>
      </c>
    </row>
    <row r="978" spans="1:28" ht="51" hidden="1" x14ac:dyDescent="0.25">
      <c r="A978" s="43" t="s">
        <v>80</v>
      </c>
      <c r="B978" s="44" t="s">
        <v>84</v>
      </c>
      <c r="C978" s="45" t="s">
        <v>85</v>
      </c>
      <c r="D978" s="45" t="s">
        <v>103</v>
      </c>
      <c r="E978" s="45" t="s">
        <v>472</v>
      </c>
      <c r="F978" s="44">
        <v>281</v>
      </c>
      <c r="G978" s="46" t="s">
        <v>473</v>
      </c>
      <c r="H978" s="45" t="s">
        <v>474</v>
      </c>
      <c r="I978" s="44" t="s">
        <v>90</v>
      </c>
      <c r="J978" s="1">
        <v>10000</v>
      </c>
      <c r="K978" s="1">
        <v>7465</v>
      </c>
      <c r="L978" s="47">
        <v>2210</v>
      </c>
      <c r="M978" s="1"/>
      <c r="N978" s="43" t="s">
        <v>414</v>
      </c>
      <c r="O978" s="45" t="s">
        <v>415</v>
      </c>
      <c r="P978" s="48" t="s">
        <v>475</v>
      </c>
      <c r="Q978" s="45" t="str">
        <f>VLOOKUP(P978,'[1]PLAN DE ACCION 2017'!$Q$18:$R$1102,2,0)</f>
        <v>PROGRAMA "NUEVO COMIENZO" IMPLEMENTADO</v>
      </c>
      <c r="R978" s="49">
        <v>218000000</v>
      </c>
      <c r="S978" s="45" t="s">
        <v>478</v>
      </c>
      <c r="T978" s="50" t="s">
        <v>2979</v>
      </c>
      <c r="U978" s="51">
        <v>2</v>
      </c>
      <c r="V978" s="52">
        <v>43101</v>
      </c>
      <c r="W978" s="53">
        <v>12</v>
      </c>
      <c r="X978" s="43" t="s">
        <v>418</v>
      </c>
      <c r="Y978" s="31">
        <f t="shared" si="14"/>
        <v>109000000</v>
      </c>
      <c r="Z978" s="31">
        <v>109000000</v>
      </c>
      <c r="AA978" s="31">
        <v>0</v>
      </c>
      <c r="AB978" s="54">
        <v>0</v>
      </c>
    </row>
    <row r="979" spans="1:28" ht="51" hidden="1" x14ac:dyDescent="0.25">
      <c r="A979" s="43" t="s">
        <v>80</v>
      </c>
      <c r="B979" s="44" t="s">
        <v>84</v>
      </c>
      <c r="C979" s="45" t="s">
        <v>85</v>
      </c>
      <c r="D979" s="45" t="s">
        <v>103</v>
      </c>
      <c r="E979" s="45" t="s">
        <v>472</v>
      </c>
      <c r="F979" s="44">
        <v>281</v>
      </c>
      <c r="G979" s="46" t="s">
        <v>473</v>
      </c>
      <c r="H979" s="45" t="s">
        <v>474</v>
      </c>
      <c r="I979" s="44" t="s">
        <v>90</v>
      </c>
      <c r="J979" s="1">
        <v>10000</v>
      </c>
      <c r="K979" s="1">
        <v>7465</v>
      </c>
      <c r="L979" s="47">
        <v>2210</v>
      </c>
      <c r="M979" s="1"/>
      <c r="N979" s="43" t="s">
        <v>414</v>
      </c>
      <c r="O979" s="45" t="s">
        <v>415</v>
      </c>
      <c r="P979" s="48" t="s">
        <v>475</v>
      </c>
      <c r="Q979" s="45" t="str">
        <f>VLOOKUP(P979,'[1]PLAN DE ACCION 2017'!$Q$18:$R$1102,2,0)</f>
        <v>PROGRAMA "NUEVO COMIENZO" IMPLEMENTADO</v>
      </c>
      <c r="R979" s="49">
        <v>218000000</v>
      </c>
      <c r="S979" s="45" t="s">
        <v>476</v>
      </c>
      <c r="T979" s="50" t="s">
        <v>2979</v>
      </c>
      <c r="U979" s="51">
        <v>1</v>
      </c>
      <c r="V979" s="52">
        <v>43101</v>
      </c>
      <c r="W979" s="53">
        <v>12</v>
      </c>
      <c r="X979" s="43" t="s">
        <v>418</v>
      </c>
      <c r="Y979" s="31">
        <f t="shared" ref="Y979:Y1042" si="15">+Z979+AA979</f>
        <v>9000000</v>
      </c>
      <c r="Z979" s="31">
        <v>9000000</v>
      </c>
      <c r="AA979" s="31">
        <v>0</v>
      </c>
      <c r="AB979" s="54" t="e">
        <v>#N/A</v>
      </c>
    </row>
    <row r="980" spans="1:28" ht="51" hidden="1" x14ac:dyDescent="0.25">
      <c r="A980" s="43" t="s">
        <v>80</v>
      </c>
      <c r="B980" s="44" t="s">
        <v>84</v>
      </c>
      <c r="C980" s="45" t="s">
        <v>85</v>
      </c>
      <c r="D980" s="45" t="s">
        <v>103</v>
      </c>
      <c r="E980" s="45" t="s">
        <v>472</v>
      </c>
      <c r="F980" s="44">
        <v>281</v>
      </c>
      <c r="G980" s="46" t="s">
        <v>473</v>
      </c>
      <c r="H980" s="45" t="s">
        <v>474</v>
      </c>
      <c r="I980" s="44" t="s">
        <v>90</v>
      </c>
      <c r="J980" s="1">
        <v>10000</v>
      </c>
      <c r="K980" s="1">
        <v>7465</v>
      </c>
      <c r="L980" s="47">
        <v>2210</v>
      </c>
      <c r="M980" s="1"/>
      <c r="N980" s="43" t="s">
        <v>414</v>
      </c>
      <c r="O980" s="45" t="s">
        <v>415</v>
      </c>
      <c r="P980" s="48" t="s">
        <v>475</v>
      </c>
      <c r="Q980" s="45" t="str">
        <f>VLOOKUP(P980,'[1]PLAN DE ACCION 2017'!$Q$18:$R$1102,2,0)</f>
        <v>PROGRAMA "NUEVO COMIENZO" IMPLEMENTADO</v>
      </c>
      <c r="R980" s="49">
        <v>218000000</v>
      </c>
      <c r="S980" s="45" t="s">
        <v>477</v>
      </c>
      <c r="T980" s="50" t="s">
        <v>2979</v>
      </c>
      <c r="U980" s="51">
        <v>1</v>
      </c>
      <c r="V980" s="52">
        <v>43101</v>
      </c>
      <c r="W980" s="53">
        <v>12</v>
      </c>
      <c r="X980" s="43" t="s">
        <v>418</v>
      </c>
      <c r="Y980" s="31">
        <f t="shared" si="15"/>
        <v>100000000</v>
      </c>
      <c r="Z980" s="31">
        <v>100000000</v>
      </c>
      <c r="AA980" s="31">
        <v>0</v>
      </c>
      <c r="AB980" s="54">
        <v>0</v>
      </c>
    </row>
    <row r="981" spans="1:28" ht="40.799999999999997" hidden="1" x14ac:dyDescent="0.25">
      <c r="A981" s="43" t="s">
        <v>80</v>
      </c>
      <c r="B981" s="44" t="s">
        <v>84</v>
      </c>
      <c r="C981" s="45" t="s">
        <v>85</v>
      </c>
      <c r="D981" s="45" t="s">
        <v>105</v>
      </c>
      <c r="E981" s="45" t="s">
        <v>106</v>
      </c>
      <c r="F981" s="44">
        <v>292</v>
      </c>
      <c r="G981" s="46" t="s">
        <v>518</v>
      </c>
      <c r="H981" s="45" t="s">
        <v>519</v>
      </c>
      <c r="I981" s="44" t="s">
        <v>90</v>
      </c>
      <c r="J981" s="1">
        <v>12</v>
      </c>
      <c r="K981" s="1">
        <v>12</v>
      </c>
      <c r="L981" s="47">
        <v>12</v>
      </c>
      <c r="M981" s="1"/>
      <c r="N981" s="43" t="s">
        <v>427</v>
      </c>
      <c r="O981" s="45" t="s">
        <v>428</v>
      </c>
      <c r="P981" s="48" t="s">
        <v>520</v>
      </c>
      <c r="Q981" s="45" t="str">
        <f>VLOOKUP(P981,'[1]PLAN DE ACCION 2017'!$Q$18:$R$1102,2,0)</f>
        <v>PROGRAMA DE DEPORTE DE ALTOS LOGROS DESARROLLADO PARA LA POBLACIÓN EN CONDICION DE DISCAPACIDAD</v>
      </c>
      <c r="R981" s="49">
        <v>970000000</v>
      </c>
      <c r="S981" s="45" t="s">
        <v>521</v>
      </c>
      <c r="T981" s="50" t="s">
        <v>2979</v>
      </c>
      <c r="U981" s="51">
        <v>12</v>
      </c>
      <c r="V981" s="52">
        <v>43101</v>
      </c>
      <c r="W981" s="53">
        <v>12</v>
      </c>
      <c r="X981" s="43" t="s">
        <v>418</v>
      </c>
      <c r="Y981" s="31">
        <f t="shared" si="15"/>
        <v>160000000</v>
      </c>
      <c r="Z981" s="31">
        <v>160000000</v>
      </c>
      <c r="AA981" s="31">
        <v>0</v>
      </c>
      <c r="AB981" s="54">
        <v>0</v>
      </c>
    </row>
    <row r="982" spans="1:28" ht="40.799999999999997" hidden="1" x14ac:dyDescent="0.25">
      <c r="A982" s="43" t="s">
        <v>80</v>
      </c>
      <c r="B982" s="44" t="s">
        <v>84</v>
      </c>
      <c r="C982" s="45" t="s">
        <v>85</v>
      </c>
      <c r="D982" s="45" t="s">
        <v>86</v>
      </c>
      <c r="E982" s="45" t="s">
        <v>506</v>
      </c>
      <c r="F982" s="44">
        <v>292</v>
      </c>
      <c r="G982" s="46" t="s">
        <v>518</v>
      </c>
      <c r="H982" s="45" t="s">
        <v>519</v>
      </c>
      <c r="I982" s="44" t="s">
        <v>90</v>
      </c>
      <c r="J982" s="1">
        <v>12</v>
      </c>
      <c r="K982" s="1">
        <v>12</v>
      </c>
      <c r="L982" s="47">
        <v>12</v>
      </c>
      <c r="M982" s="1"/>
      <c r="N982" s="43" t="s">
        <v>427</v>
      </c>
      <c r="O982" s="45" t="s">
        <v>428</v>
      </c>
      <c r="P982" s="48" t="s">
        <v>520</v>
      </c>
      <c r="Q982" s="45" t="str">
        <f>VLOOKUP(P982,'[1]PLAN DE ACCION 2017'!$Q$18:$R$1102,2,0)</f>
        <v>PROGRAMA DE DEPORTE DE ALTOS LOGROS DESARROLLADO PARA LA POBLACIÓN EN CONDICION DE DISCAPACIDAD</v>
      </c>
      <c r="R982" s="49">
        <v>970000000</v>
      </c>
      <c r="S982" s="45" t="s">
        <v>461</v>
      </c>
      <c r="T982" s="50" t="s">
        <v>2979</v>
      </c>
      <c r="U982" s="51">
        <v>12</v>
      </c>
      <c r="V982" s="52">
        <v>43101</v>
      </c>
      <c r="W982" s="53">
        <v>12</v>
      </c>
      <c r="X982" s="43" t="s">
        <v>418</v>
      </c>
      <c r="Y982" s="31">
        <f t="shared" si="15"/>
        <v>370000000</v>
      </c>
      <c r="Z982" s="31">
        <v>370000000</v>
      </c>
      <c r="AA982" s="31">
        <v>0</v>
      </c>
      <c r="AB982" s="54">
        <v>0</v>
      </c>
    </row>
    <row r="983" spans="1:28" ht="40.799999999999997" hidden="1" x14ac:dyDescent="0.25">
      <c r="A983" s="43" t="s">
        <v>80</v>
      </c>
      <c r="B983" s="44" t="s">
        <v>84</v>
      </c>
      <c r="C983" s="45" t="s">
        <v>85</v>
      </c>
      <c r="D983" s="45" t="s">
        <v>86</v>
      </c>
      <c r="E983" s="45" t="s">
        <v>506</v>
      </c>
      <c r="F983" s="44">
        <v>292</v>
      </c>
      <c r="G983" s="46" t="s">
        <v>518</v>
      </c>
      <c r="H983" s="45" t="s">
        <v>519</v>
      </c>
      <c r="I983" s="44" t="s">
        <v>90</v>
      </c>
      <c r="J983" s="1">
        <v>12</v>
      </c>
      <c r="K983" s="1">
        <v>12</v>
      </c>
      <c r="L983" s="47">
        <v>12</v>
      </c>
      <c r="M983" s="1"/>
      <c r="N983" s="43" t="s">
        <v>427</v>
      </c>
      <c r="O983" s="45" t="s">
        <v>428</v>
      </c>
      <c r="P983" s="48" t="s">
        <v>520</v>
      </c>
      <c r="Q983" s="45" t="str">
        <f>VLOOKUP(P983,'[1]PLAN DE ACCION 2017'!$Q$18:$R$1102,2,0)</f>
        <v>PROGRAMA DE DEPORTE DE ALTOS LOGROS DESARROLLADO PARA LA POBLACIÓN EN CONDICION DE DISCAPACIDAD</v>
      </c>
      <c r="R983" s="49">
        <v>970000000</v>
      </c>
      <c r="S983" s="45" t="s">
        <v>510</v>
      </c>
      <c r="T983" s="50" t="s">
        <v>2979</v>
      </c>
      <c r="U983" s="51">
        <v>12</v>
      </c>
      <c r="V983" s="52">
        <v>43101</v>
      </c>
      <c r="W983" s="53">
        <v>12</v>
      </c>
      <c r="X983" s="43" t="s">
        <v>418</v>
      </c>
      <c r="Y983" s="31">
        <f t="shared" si="15"/>
        <v>440000000</v>
      </c>
      <c r="Z983" s="31">
        <v>440000000</v>
      </c>
      <c r="AA983" s="31">
        <v>0</v>
      </c>
      <c r="AB983" s="54">
        <v>0</v>
      </c>
    </row>
    <row r="984" spans="1:28" ht="61.2" hidden="1" x14ac:dyDescent="0.25">
      <c r="A984" s="43" t="s">
        <v>80</v>
      </c>
      <c r="B984" s="44" t="s">
        <v>84</v>
      </c>
      <c r="C984" s="45" t="s">
        <v>85</v>
      </c>
      <c r="D984" s="45" t="s">
        <v>105</v>
      </c>
      <c r="E984" s="45" t="s">
        <v>106</v>
      </c>
      <c r="F984" s="44">
        <v>293</v>
      </c>
      <c r="G984" s="46" t="s">
        <v>522</v>
      </c>
      <c r="H984" s="45" t="s">
        <v>523</v>
      </c>
      <c r="I984" s="44" t="s">
        <v>90</v>
      </c>
      <c r="J984" s="1">
        <v>40</v>
      </c>
      <c r="K984" s="1">
        <v>18</v>
      </c>
      <c r="L984" s="47">
        <v>11</v>
      </c>
      <c r="M984" s="1"/>
      <c r="N984" s="43" t="s">
        <v>467</v>
      </c>
      <c r="O984" s="45" t="s">
        <v>468</v>
      </c>
      <c r="P984" s="48" t="s">
        <v>524</v>
      </c>
      <c r="Q984" s="45" t="str">
        <f>VLOOKUP(P984,'[1]PLAN DE ACCION 2017'!$Q$18:$R$1102,2,0)</f>
        <v>EVENTOS "DÍA BLANCO" APOYADOS</v>
      </c>
      <c r="R984" s="49">
        <v>65000000</v>
      </c>
      <c r="S984" s="45" t="s">
        <v>525</v>
      </c>
      <c r="T984" s="50" t="s">
        <v>2979</v>
      </c>
      <c r="U984" s="51">
        <v>5</v>
      </c>
      <c r="V984" s="52">
        <v>43101</v>
      </c>
      <c r="W984" s="53">
        <v>12</v>
      </c>
      <c r="X984" s="43" t="s">
        <v>418</v>
      </c>
      <c r="Y984" s="31">
        <f t="shared" si="15"/>
        <v>40000000</v>
      </c>
      <c r="Z984" s="31">
        <v>40000000</v>
      </c>
      <c r="AA984" s="31">
        <v>0</v>
      </c>
      <c r="AB984" s="54">
        <v>0</v>
      </c>
    </row>
    <row r="985" spans="1:28" ht="61.2" hidden="1" x14ac:dyDescent="0.25">
      <c r="A985" s="43" t="s">
        <v>80</v>
      </c>
      <c r="B985" s="44" t="s">
        <v>84</v>
      </c>
      <c r="C985" s="45" t="s">
        <v>85</v>
      </c>
      <c r="D985" s="45" t="s">
        <v>105</v>
      </c>
      <c r="E985" s="45" t="s">
        <v>106</v>
      </c>
      <c r="F985" s="44">
        <v>293</v>
      </c>
      <c r="G985" s="46" t="s">
        <v>522</v>
      </c>
      <c r="H985" s="45" t="s">
        <v>523</v>
      </c>
      <c r="I985" s="44" t="s">
        <v>90</v>
      </c>
      <c r="J985" s="1">
        <v>40</v>
      </c>
      <c r="K985" s="1">
        <v>18</v>
      </c>
      <c r="L985" s="47">
        <v>11</v>
      </c>
      <c r="M985" s="1"/>
      <c r="N985" s="43" t="s">
        <v>467</v>
      </c>
      <c r="O985" s="45" t="s">
        <v>468</v>
      </c>
      <c r="P985" s="48" t="s">
        <v>524</v>
      </c>
      <c r="Q985" s="45" t="str">
        <f>VLOOKUP(P985,'[1]PLAN DE ACCION 2017'!$Q$18:$R$1102,2,0)</f>
        <v>EVENTOS "DÍA BLANCO" APOYADOS</v>
      </c>
      <c r="R985" s="49">
        <v>65000000</v>
      </c>
      <c r="S985" s="45" t="s">
        <v>526</v>
      </c>
      <c r="T985" s="50" t="s">
        <v>2979</v>
      </c>
      <c r="U985" s="51">
        <v>5</v>
      </c>
      <c r="V985" s="52">
        <v>43101</v>
      </c>
      <c r="W985" s="53">
        <v>12</v>
      </c>
      <c r="X985" s="43" t="s">
        <v>418</v>
      </c>
      <c r="Y985" s="31">
        <f t="shared" si="15"/>
        <v>25000000</v>
      </c>
      <c r="Z985" s="31">
        <v>25000000</v>
      </c>
      <c r="AA985" s="31">
        <v>0</v>
      </c>
      <c r="AB985" s="54">
        <v>0</v>
      </c>
    </row>
    <row r="986" spans="1:28" ht="40.799999999999997" hidden="1" x14ac:dyDescent="0.25">
      <c r="A986" s="43" t="s">
        <v>80</v>
      </c>
      <c r="B986" s="44" t="s">
        <v>84</v>
      </c>
      <c r="C986" s="45" t="s">
        <v>85</v>
      </c>
      <c r="D986" s="45" t="s">
        <v>548</v>
      </c>
      <c r="E986" s="45" t="s">
        <v>549</v>
      </c>
      <c r="F986" s="44">
        <v>303</v>
      </c>
      <c r="G986" s="46" t="s">
        <v>550</v>
      </c>
      <c r="H986" s="45" t="s">
        <v>551</v>
      </c>
      <c r="I986" s="44" t="s">
        <v>90</v>
      </c>
      <c r="J986" s="1">
        <v>60000</v>
      </c>
      <c r="K986" s="1">
        <v>9694</v>
      </c>
      <c r="L986" s="47">
        <v>19403</v>
      </c>
      <c r="M986" s="1"/>
      <c r="N986" s="43" t="s">
        <v>414</v>
      </c>
      <c r="O986" s="45" t="s">
        <v>415</v>
      </c>
      <c r="P986" s="48" t="s">
        <v>552</v>
      </c>
      <c r="Q986" s="45" t="str">
        <f>VLOOKUP(P986,'[1]PLAN DE ACCION 2017'!$Q$18:$R$1102,2,0)</f>
        <v>JÓVENES VINCULADOS A ACTIVIDADES RECREO DEPORTIVAS Y DE USO DEL TIEMPO LIBRE</v>
      </c>
      <c r="R986" s="49">
        <v>130000000</v>
      </c>
      <c r="S986" s="45" t="s">
        <v>553</v>
      </c>
      <c r="T986" s="50" t="s">
        <v>2979</v>
      </c>
      <c r="U986" s="51">
        <v>1</v>
      </c>
      <c r="V986" s="52">
        <v>43101</v>
      </c>
      <c r="W986" s="53">
        <v>12</v>
      </c>
      <c r="X986" s="43" t="s">
        <v>418</v>
      </c>
      <c r="Y986" s="31">
        <f t="shared" si="15"/>
        <v>91000000</v>
      </c>
      <c r="Z986" s="31">
        <v>91000000</v>
      </c>
      <c r="AA986" s="31">
        <v>0</v>
      </c>
      <c r="AB986" s="54">
        <v>0</v>
      </c>
    </row>
    <row r="987" spans="1:28" ht="51" hidden="1" x14ac:dyDescent="0.25">
      <c r="A987" s="43" t="s">
        <v>80</v>
      </c>
      <c r="B987" s="44" t="s">
        <v>84</v>
      </c>
      <c r="C987" s="45" t="s">
        <v>85</v>
      </c>
      <c r="D987" s="45" t="s">
        <v>548</v>
      </c>
      <c r="E987" s="45" t="s">
        <v>549</v>
      </c>
      <c r="F987" s="44">
        <v>303</v>
      </c>
      <c r="G987" s="46" t="s">
        <v>550</v>
      </c>
      <c r="H987" s="45" t="s">
        <v>551</v>
      </c>
      <c r="I987" s="44" t="s">
        <v>90</v>
      </c>
      <c r="J987" s="1">
        <v>60000</v>
      </c>
      <c r="K987" s="1">
        <v>9694</v>
      </c>
      <c r="L987" s="47">
        <v>19403</v>
      </c>
      <c r="M987" s="1"/>
      <c r="N987" s="43" t="s">
        <v>414</v>
      </c>
      <c r="O987" s="45" t="s">
        <v>415</v>
      </c>
      <c r="P987" s="48" t="s">
        <v>552</v>
      </c>
      <c r="Q987" s="45" t="str">
        <f>VLOOKUP(P987,'[1]PLAN DE ACCION 2017'!$Q$18:$R$1102,2,0)</f>
        <v>JÓVENES VINCULADOS A ACTIVIDADES RECREO DEPORTIVAS Y DE USO DEL TIEMPO LIBRE</v>
      </c>
      <c r="R987" s="49">
        <v>130000000</v>
      </c>
      <c r="S987" s="45" t="s">
        <v>554</v>
      </c>
      <c r="T987" s="50" t="s">
        <v>2979</v>
      </c>
      <c r="U987" s="51">
        <v>1</v>
      </c>
      <c r="V987" s="52">
        <v>43101</v>
      </c>
      <c r="W987" s="53">
        <v>12</v>
      </c>
      <c r="X987" s="43" t="s">
        <v>418</v>
      </c>
      <c r="Y987" s="31">
        <f t="shared" si="15"/>
        <v>39000000</v>
      </c>
      <c r="Z987" s="31">
        <v>39000000</v>
      </c>
      <c r="AA987" s="31">
        <v>0</v>
      </c>
      <c r="AB987" s="54">
        <v>0</v>
      </c>
    </row>
    <row r="988" spans="1:28" ht="61.2" hidden="1" x14ac:dyDescent="0.25">
      <c r="A988" s="43" t="s">
        <v>80</v>
      </c>
      <c r="B988" s="44" t="s">
        <v>84</v>
      </c>
      <c r="C988" s="45" t="s">
        <v>85</v>
      </c>
      <c r="D988" s="45" t="s">
        <v>405</v>
      </c>
      <c r="E988" s="45" t="s">
        <v>406</v>
      </c>
      <c r="F988" s="44">
        <v>314</v>
      </c>
      <c r="G988" s="46" t="s">
        <v>573</v>
      </c>
      <c r="H988" s="45" t="s">
        <v>574</v>
      </c>
      <c r="I988" s="44" t="s">
        <v>90</v>
      </c>
      <c r="J988" s="1">
        <v>40</v>
      </c>
      <c r="K988" s="1">
        <v>24</v>
      </c>
      <c r="L988" s="47">
        <v>8</v>
      </c>
      <c r="M988" s="1"/>
      <c r="N988" s="43" t="s">
        <v>467</v>
      </c>
      <c r="O988" s="45" t="s">
        <v>468</v>
      </c>
      <c r="P988" s="48" t="s">
        <v>575</v>
      </c>
      <c r="Q988" s="45" t="str">
        <f>VLOOKUP(P988,'[1]PLAN DE ACCION 2017'!$Q$18:$R$1102,2,0)</f>
        <v>EVENTOS RECREO DEPORTIVOS REALIZADOS POBLACIÓN VCA</v>
      </c>
      <c r="R988" s="49">
        <v>80000000</v>
      </c>
      <c r="S988" s="45" t="s">
        <v>577</v>
      </c>
      <c r="T988" s="50" t="s">
        <v>2979</v>
      </c>
      <c r="U988" s="51">
        <v>2</v>
      </c>
      <c r="V988" s="52">
        <v>43101</v>
      </c>
      <c r="W988" s="53">
        <v>12</v>
      </c>
      <c r="X988" s="43" t="s">
        <v>418</v>
      </c>
      <c r="Y988" s="31">
        <f t="shared" si="15"/>
        <v>40000000</v>
      </c>
      <c r="Z988" s="31">
        <v>40000000</v>
      </c>
      <c r="AA988" s="31">
        <v>0</v>
      </c>
      <c r="AB988" s="54">
        <v>0</v>
      </c>
    </row>
    <row r="989" spans="1:28" ht="61.2" hidden="1" x14ac:dyDescent="0.25">
      <c r="A989" s="43" t="s">
        <v>80</v>
      </c>
      <c r="B989" s="44" t="s">
        <v>84</v>
      </c>
      <c r="C989" s="45" t="s">
        <v>85</v>
      </c>
      <c r="D989" s="45" t="s">
        <v>405</v>
      </c>
      <c r="E989" s="45" t="s">
        <v>406</v>
      </c>
      <c r="F989" s="44">
        <v>314</v>
      </c>
      <c r="G989" s="46" t="s">
        <v>573</v>
      </c>
      <c r="H989" s="45" t="s">
        <v>574</v>
      </c>
      <c r="I989" s="44" t="s">
        <v>90</v>
      </c>
      <c r="J989" s="1">
        <v>40</v>
      </c>
      <c r="K989" s="1">
        <v>24</v>
      </c>
      <c r="L989" s="47">
        <v>8</v>
      </c>
      <c r="M989" s="1"/>
      <c r="N989" s="43" t="s">
        <v>467</v>
      </c>
      <c r="O989" s="45" t="s">
        <v>468</v>
      </c>
      <c r="P989" s="48" t="s">
        <v>575</v>
      </c>
      <c r="Q989" s="45" t="str">
        <f>VLOOKUP(P989,'[1]PLAN DE ACCION 2017'!$Q$18:$R$1102,2,0)</f>
        <v>EVENTOS RECREO DEPORTIVOS REALIZADOS POBLACIÓN VCA</v>
      </c>
      <c r="R989" s="49">
        <v>80000000</v>
      </c>
      <c r="S989" s="45" t="s">
        <v>576</v>
      </c>
      <c r="T989" s="50" t="s">
        <v>2979</v>
      </c>
      <c r="U989" s="51">
        <v>8</v>
      </c>
      <c r="V989" s="52">
        <v>43101</v>
      </c>
      <c r="W989" s="53">
        <v>12</v>
      </c>
      <c r="X989" s="43" t="s">
        <v>418</v>
      </c>
      <c r="Y989" s="31">
        <f t="shared" si="15"/>
        <v>40000000</v>
      </c>
      <c r="Z989" s="31">
        <v>40000000</v>
      </c>
      <c r="AA989" s="31">
        <v>0</v>
      </c>
      <c r="AB989" s="54">
        <v>0</v>
      </c>
    </row>
    <row r="990" spans="1:28" ht="61.2" hidden="1" x14ac:dyDescent="0.25">
      <c r="A990" s="43" t="s">
        <v>80</v>
      </c>
      <c r="B990" s="44" t="s">
        <v>84</v>
      </c>
      <c r="C990" s="45" t="s">
        <v>85</v>
      </c>
      <c r="D990" s="45" t="s">
        <v>463</v>
      </c>
      <c r="E990" s="45" t="s">
        <v>464</v>
      </c>
      <c r="F990" s="44">
        <v>327</v>
      </c>
      <c r="G990" s="46" t="s">
        <v>465</v>
      </c>
      <c r="H990" s="45" t="s">
        <v>466</v>
      </c>
      <c r="I990" s="44" t="s">
        <v>90</v>
      </c>
      <c r="J990" s="1">
        <v>20</v>
      </c>
      <c r="K990" s="1">
        <v>7</v>
      </c>
      <c r="L990" s="47">
        <v>6</v>
      </c>
      <c r="M990" s="1"/>
      <c r="N990" s="43" t="s">
        <v>467</v>
      </c>
      <c r="O990" s="45" t="s">
        <v>468</v>
      </c>
      <c r="P990" s="48" t="s">
        <v>469</v>
      </c>
      <c r="Q990" s="45" t="str">
        <f>VLOOKUP(P990,'[1]PLAN DE ACCION 2017'!$Q$18:$R$1102,2,0)</f>
        <v>EVENTOS DE INTEGRACIÓN PARA POBLACIÓN DIVERSA REALIZADOS</v>
      </c>
      <c r="R990" s="49">
        <v>155800000</v>
      </c>
      <c r="S990" s="45" t="s">
        <v>471</v>
      </c>
      <c r="T990" s="50" t="s">
        <v>2979</v>
      </c>
      <c r="U990" s="51">
        <v>4</v>
      </c>
      <c r="V990" s="52">
        <v>43101</v>
      </c>
      <c r="W990" s="53">
        <v>12</v>
      </c>
      <c r="X990" s="43" t="s">
        <v>418</v>
      </c>
      <c r="Y990" s="31">
        <f t="shared" si="15"/>
        <v>60000000</v>
      </c>
      <c r="Z990" s="31">
        <v>60000000</v>
      </c>
      <c r="AA990" s="31">
        <v>0</v>
      </c>
      <c r="AB990" s="54">
        <v>0</v>
      </c>
    </row>
    <row r="991" spans="1:28" ht="61.2" hidden="1" x14ac:dyDescent="0.25">
      <c r="A991" s="43" t="s">
        <v>80</v>
      </c>
      <c r="B991" s="44" t="s">
        <v>84</v>
      </c>
      <c r="C991" s="45" t="s">
        <v>85</v>
      </c>
      <c r="D991" s="45" t="s">
        <v>463</v>
      </c>
      <c r="E991" s="45" t="s">
        <v>464</v>
      </c>
      <c r="F991" s="44">
        <v>327</v>
      </c>
      <c r="G991" s="46" t="s">
        <v>465</v>
      </c>
      <c r="H991" s="45" t="s">
        <v>466</v>
      </c>
      <c r="I991" s="44" t="s">
        <v>90</v>
      </c>
      <c r="J991" s="1">
        <v>20</v>
      </c>
      <c r="K991" s="1">
        <v>7</v>
      </c>
      <c r="L991" s="47">
        <v>6</v>
      </c>
      <c r="M991" s="1"/>
      <c r="N991" s="43" t="s">
        <v>467</v>
      </c>
      <c r="O991" s="45" t="s">
        <v>468</v>
      </c>
      <c r="P991" s="48" t="s">
        <v>469</v>
      </c>
      <c r="Q991" s="45" t="str">
        <f>VLOOKUP(P991,'[1]PLAN DE ACCION 2017'!$Q$18:$R$1102,2,0)</f>
        <v>EVENTOS DE INTEGRACIÓN PARA POBLACIÓN DIVERSA REALIZADOS</v>
      </c>
      <c r="R991" s="49">
        <v>155800000</v>
      </c>
      <c r="S991" s="45" t="s">
        <v>470</v>
      </c>
      <c r="T991" s="50" t="s">
        <v>2979</v>
      </c>
      <c r="U991" s="51">
        <v>10</v>
      </c>
      <c r="V991" s="52">
        <v>43101</v>
      </c>
      <c r="W991" s="53">
        <v>12</v>
      </c>
      <c r="X991" s="43" t="s">
        <v>418</v>
      </c>
      <c r="Y991" s="31">
        <f t="shared" si="15"/>
        <v>95800000</v>
      </c>
      <c r="Z991" s="31">
        <v>95800000</v>
      </c>
      <c r="AA991" s="31">
        <v>0</v>
      </c>
      <c r="AB991" s="54">
        <v>0</v>
      </c>
    </row>
    <row r="992" spans="1:28" ht="40.799999999999997" hidden="1" x14ac:dyDescent="0.25">
      <c r="A992" s="43" t="s">
        <v>81</v>
      </c>
      <c r="B992" s="44" t="s">
        <v>84</v>
      </c>
      <c r="C992" s="45" t="s">
        <v>85</v>
      </c>
      <c r="D992" s="45" t="s">
        <v>405</v>
      </c>
      <c r="E992" s="45" t="s">
        <v>406</v>
      </c>
      <c r="F992" s="44">
        <v>315</v>
      </c>
      <c r="G992" s="46" t="s">
        <v>407</v>
      </c>
      <c r="H992" s="45" t="s">
        <v>408</v>
      </c>
      <c r="I992" s="44" t="s">
        <v>90</v>
      </c>
      <c r="J992" s="1">
        <v>1</v>
      </c>
      <c r="K992" s="1">
        <v>0.45</v>
      </c>
      <c r="L992" s="47">
        <v>0.25</v>
      </c>
      <c r="M992" s="1"/>
      <c r="N992" s="43" t="s">
        <v>337</v>
      </c>
      <c r="O992" s="45" t="s">
        <v>338</v>
      </c>
      <c r="P992" s="48" t="s">
        <v>409</v>
      </c>
      <c r="Q992" s="45" t="str">
        <f>VLOOKUP(P992,'[1]PLAN DE ACCION 2017'!$Q$18:$R$1102,2,0)</f>
        <v>ESCUELA TALLER DE ARTES Y OFICIOS</v>
      </c>
      <c r="R992" s="49">
        <v>60000000</v>
      </c>
      <c r="S992" s="45" t="s">
        <v>410</v>
      </c>
      <c r="T992" s="50" t="s">
        <v>3021</v>
      </c>
      <c r="U992" s="51">
        <v>1</v>
      </c>
      <c r="V992" s="52">
        <v>43101</v>
      </c>
      <c r="W992" s="53">
        <v>12</v>
      </c>
      <c r="X992" s="43" t="s">
        <v>245</v>
      </c>
      <c r="Y992" s="31">
        <f t="shared" si="15"/>
        <v>10000000</v>
      </c>
      <c r="Z992" s="31">
        <v>10000000</v>
      </c>
      <c r="AA992" s="31">
        <v>0</v>
      </c>
      <c r="AB992" s="54">
        <v>0</v>
      </c>
    </row>
    <row r="993" spans="1:28" ht="40.799999999999997" hidden="1" x14ac:dyDescent="0.25">
      <c r="A993" s="43" t="s">
        <v>81</v>
      </c>
      <c r="B993" s="44" t="s">
        <v>84</v>
      </c>
      <c r="C993" s="45" t="s">
        <v>85</v>
      </c>
      <c r="D993" s="45" t="s">
        <v>405</v>
      </c>
      <c r="E993" s="45" t="s">
        <v>406</v>
      </c>
      <c r="F993" s="44">
        <v>315</v>
      </c>
      <c r="G993" s="46" t="s">
        <v>407</v>
      </c>
      <c r="H993" s="45" t="s">
        <v>408</v>
      </c>
      <c r="I993" s="44" t="s">
        <v>90</v>
      </c>
      <c r="J993" s="1">
        <v>1</v>
      </c>
      <c r="K993" s="1">
        <v>0.45</v>
      </c>
      <c r="L993" s="47">
        <v>0.25</v>
      </c>
      <c r="M993" s="1"/>
      <c r="N993" s="43" t="s">
        <v>337</v>
      </c>
      <c r="O993" s="45" t="s">
        <v>338</v>
      </c>
      <c r="P993" s="48" t="s">
        <v>409</v>
      </c>
      <c r="Q993" s="45" t="str">
        <f>VLOOKUP(P993,'[1]PLAN DE ACCION 2017'!$Q$18:$R$1102,2,0)</f>
        <v>ESCUELA TALLER DE ARTES Y OFICIOS</v>
      </c>
      <c r="R993" s="49">
        <v>60000000</v>
      </c>
      <c r="S993" s="45" t="s">
        <v>2944</v>
      </c>
      <c r="T993" s="50" t="s">
        <v>3021</v>
      </c>
      <c r="U993" s="51">
        <v>1</v>
      </c>
      <c r="V993" s="52">
        <v>43101</v>
      </c>
      <c r="W993" s="53">
        <v>12</v>
      </c>
      <c r="X993" s="43" t="s">
        <v>245</v>
      </c>
      <c r="Y993" s="31">
        <f t="shared" si="15"/>
        <v>50000000</v>
      </c>
      <c r="Z993" s="31">
        <v>50000000</v>
      </c>
      <c r="AA993" s="31">
        <v>0</v>
      </c>
      <c r="AB993" s="54" t="e">
        <v>#VALUE!</v>
      </c>
    </row>
    <row r="994" spans="1:28" ht="51" hidden="1" x14ac:dyDescent="0.25">
      <c r="A994" s="43" t="s">
        <v>81</v>
      </c>
      <c r="B994" s="44" t="s">
        <v>84</v>
      </c>
      <c r="C994" s="45" t="s">
        <v>85</v>
      </c>
      <c r="D994" s="45" t="s">
        <v>238</v>
      </c>
      <c r="E994" s="45" t="s">
        <v>239</v>
      </c>
      <c r="F994" s="44">
        <v>334</v>
      </c>
      <c r="G994" s="46" t="s">
        <v>240</v>
      </c>
      <c r="H994" s="45" t="s">
        <v>241</v>
      </c>
      <c r="I994" s="44" t="s">
        <v>90</v>
      </c>
      <c r="J994" s="1">
        <v>1</v>
      </c>
      <c r="K994" s="1">
        <v>0.5</v>
      </c>
      <c r="L994" s="47">
        <v>0.25</v>
      </c>
      <c r="M994" s="1"/>
      <c r="N994" s="43" t="s">
        <v>242</v>
      </c>
      <c r="O994" s="45" t="s">
        <v>243</v>
      </c>
      <c r="P994" s="48" t="s">
        <v>244</v>
      </c>
      <c r="Q994" s="45" t="str">
        <f>VLOOKUP(P994,'[1]PLAN DE ACCION 2017'!$Q$18:$R$1102,2,0)</f>
        <v>POLÍTICA PÚBLICA FORMULADA</v>
      </c>
      <c r="R994" s="49">
        <v>18340320</v>
      </c>
      <c r="S994" s="45" t="s">
        <v>241</v>
      </c>
      <c r="T994" s="50" t="s">
        <v>3021</v>
      </c>
      <c r="U994" s="51">
        <v>1</v>
      </c>
      <c r="V994" s="52">
        <v>43101</v>
      </c>
      <c r="W994" s="53">
        <v>12</v>
      </c>
      <c r="X994" s="43" t="s">
        <v>245</v>
      </c>
      <c r="Y994" s="31">
        <f t="shared" si="15"/>
        <v>18340320</v>
      </c>
      <c r="Z994" s="31">
        <v>18340320</v>
      </c>
      <c r="AA994" s="31">
        <v>0</v>
      </c>
      <c r="AB994" s="54">
        <v>0</v>
      </c>
    </row>
    <row r="995" spans="1:28" ht="40.799999999999997" hidden="1" x14ac:dyDescent="0.25">
      <c r="A995" s="43" t="s">
        <v>81</v>
      </c>
      <c r="B995" s="44" t="s">
        <v>84</v>
      </c>
      <c r="C995" s="45" t="s">
        <v>85</v>
      </c>
      <c r="D995" s="45" t="s">
        <v>238</v>
      </c>
      <c r="E995" s="45" t="s">
        <v>239</v>
      </c>
      <c r="F995" s="44">
        <v>335</v>
      </c>
      <c r="G995" s="46" t="s">
        <v>246</v>
      </c>
      <c r="H995" s="45" t="s">
        <v>247</v>
      </c>
      <c r="I995" s="44" t="s">
        <v>90</v>
      </c>
      <c r="J995" s="1">
        <v>12</v>
      </c>
      <c r="K995" s="1">
        <v>7.6</v>
      </c>
      <c r="L995" s="47">
        <v>3</v>
      </c>
      <c r="M995" s="1"/>
      <c r="N995" s="43" t="s">
        <v>242</v>
      </c>
      <c r="O995" s="45" t="s">
        <v>243</v>
      </c>
      <c r="P995" s="48" t="s">
        <v>248</v>
      </c>
      <c r="Q995" s="45" t="str">
        <f>VLOOKUP(P995,'[1]PLAN DE ACCION 2017'!$Q$18:$R$1102,2,0)</f>
        <v>INVENTARIOS, REGISTROS E INVESTIGACIONES</v>
      </c>
      <c r="R995" s="49">
        <v>100000000</v>
      </c>
      <c r="S995" s="45" t="s">
        <v>249</v>
      </c>
      <c r="T995" s="50" t="s">
        <v>3021</v>
      </c>
      <c r="U995" s="51">
        <v>1</v>
      </c>
      <c r="V995" s="52">
        <v>43101</v>
      </c>
      <c r="W995" s="53">
        <v>12</v>
      </c>
      <c r="X995" s="43" t="s">
        <v>245</v>
      </c>
      <c r="Y995" s="31">
        <f t="shared" si="15"/>
        <v>100000000</v>
      </c>
      <c r="Z995" s="31">
        <v>100000000</v>
      </c>
      <c r="AA995" s="31">
        <v>0</v>
      </c>
      <c r="AB995" s="54">
        <v>0</v>
      </c>
    </row>
    <row r="996" spans="1:28" ht="40.799999999999997" hidden="1" x14ac:dyDescent="0.25">
      <c r="A996" s="43" t="s">
        <v>81</v>
      </c>
      <c r="B996" s="44" t="s">
        <v>84</v>
      </c>
      <c r="C996" s="45" t="s">
        <v>85</v>
      </c>
      <c r="D996" s="45" t="s">
        <v>238</v>
      </c>
      <c r="E996" s="45" t="s">
        <v>239</v>
      </c>
      <c r="F996" s="44">
        <v>335</v>
      </c>
      <c r="G996" s="46" t="s">
        <v>246</v>
      </c>
      <c r="H996" s="45" t="s">
        <v>247</v>
      </c>
      <c r="I996" s="44" t="s">
        <v>90</v>
      </c>
      <c r="J996" s="1">
        <v>12</v>
      </c>
      <c r="K996" s="1">
        <v>7.6</v>
      </c>
      <c r="L996" s="47">
        <v>3</v>
      </c>
      <c r="M996" s="1"/>
      <c r="N996" s="43" t="s">
        <v>242</v>
      </c>
      <c r="O996" s="45" t="s">
        <v>243</v>
      </c>
      <c r="P996" s="48" t="s">
        <v>250</v>
      </c>
      <c r="Q996" s="45" t="str">
        <f>VLOOKUP(P996,'[1]PLAN DE ACCION 2017'!$Q$18:$R$1102,2,0)</f>
        <v>PROGRAMAS PARA LA APROPIACIÓN Y VALORACIÓN DEL PATRIMONIO CULTURAL</v>
      </c>
      <c r="R996" s="49">
        <v>243138430</v>
      </c>
      <c r="S996" s="45" t="s">
        <v>251</v>
      </c>
      <c r="T996" s="50" t="s">
        <v>3021</v>
      </c>
      <c r="U996" s="51">
        <v>1</v>
      </c>
      <c r="V996" s="52">
        <v>43101</v>
      </c>
      <c r="W996" s="53">
        <v>12</v>
      </c>
      <c r="X996" s="43" t="s">
        <v>245</v>
      </c>
      <c r="Y996" s="31">
        <f t="shared" si="15"/>
        <v>200000000</v>
      </c>
      <c r="Z996" s="31">
        <v>200000000</v>
      </c>
      <c r="AA996" s="31">
        <v>0</v>
      </c>
      <c r="AB996" s="54">
        <v>0</v>
      </c>
    </row>
    <row r="997" spans="1:28" ht="40.799999999999997" hidden="1" x14ac:dyDescent="0.25">
      <c r="A997" s="43" t="s">
        <v>81</v>
      </c>
      <c r="B997" s="44" t="s">
        <v>84</v>
      </c>
      <c r="C997" s="45" t="s">
        <v>85</v>
      </c>
      <c r="D997" s="45" t="s">
        <v>238</v>
      </c>
      <c r="E997" s="45" t="s">
        <v>239</v>
      </c>
      <c r="F997" s="44">
        <v>335</v>
      </c>
      <c r="G997" s="46" t="s">
        <v>246</v>
      </c>
      <c r="H997" s="45" t="s">
        <v>247</v>
      </c>
      <c r="I997" s="44" t="s">
        <v>90</v>
      </c>
      <c r="J997" s="1">
        <v>12</v>
      </c>
      <c r="K997" s="1">
        <v>7.6</v>
      </c>
      <c r="L997" s="47">
        <v>3</v>
      </c>
      <c r="M997" s="1"/>
      <c r="N997" s="43" t="s">
        <v>242</v>
      </c>
      <c r="O997" s="45" t="s">
        <v>243</v>
      </c>
      <c r="P997" s="48" t="s">
        <v>250</v>
      </c>
      <c r="Q997" s="45" t="str">
        <f>VLOOKUP(P997,'[1]PLAN DE ACCION 2017'!$Q$18:$R$1102,2,0)</f>
        <v>PROGRAMAS PARA LA APROPIACIÓN Y VALORACIÓN DEL PATRIMONIO CULTURAL</v>
      </c>
      <c r="R997" s="49">
        <v>243138430</v>
      </c>
      <c r="S997" s="45" t="s">
        <v>2945</v>
      </c>
      <c r="T997" s="50" t="s">
        <v>3021</v>
      </c>
      <c r="U997" s="51">
        <v>1</v>
      </c>
      <c r="V997" s="52">
        <v>43101</v>
      </c>
      <c r="W997" s="53">
        <v>12</v>
      </c>
      <c r="X997" s="43" t="s">
        <v>245</v>
      </c>
      <c r="Y997" s="31">
        <f t="shared" si="15"/>
        <v>43138430</v>
      </c>
      <c r="Z997" s="31">
        <v>43138430</v>
      </c>
      <c r="AA997" s="31">
        <v>0</v>
      </c>
      <c r="AB997" s="54">
        <v>0</v>
      </c>
    </row>
    <row r="998" spans="1:28" ht="40.799999999999997" hidden="1" x14ac:dyDescent="0.25">
      <c r="A998" s="43" t="s">
        <v>81</v>
      </c>
      <c r="B998" s="44" t="s">
        <v>84</v>
      </c>
      <c r="C998" s="45" t="s">
        <v>85</v>
      </c>
      <c r="D998" s="45" t="s">
        <v>238</v>
      </c>
      <c r="E998" s="45" t="s">
        <v>239</v>
      </c>
      <c r="F998" s="44">
        <v>335</v>
      </c>
      <c r="G998" s="46" t="s">
        <v>246</v>
      </c>
      <c r="H998" s="45" t="s">
        <v>247</v>
      </c>
      <c r="I998" s="44" t="s">
        <v>90</v>
      </c>
      <c r="J998" s="1">
        <v>12</v>
      </c>
      <c r="K998" s="1">
        <v>7.6</v>
      </c>
      <c r="L998" s="47">
        <v>3</v>
      </c>
      <c r="M998" s="1"/>
      <c r="N998" s="43" t="s">
        <v>242</v>
      </c>
      <c r="O998" s="45" t="s">
        <v>243</v>
      </c>
      <c r="P998" s="48" t="s">
        <v>252</v>
      </c>
      <c r="Q998" s="45" t="str">
        <f>VLOOKUP(P998,'[1]PLAN DE ACCION 2017'!$Q$18:$R$1102,2,0)</f>
        <v>PLANES ESPECIALES DE MANEJO Y PROTECCIÓN</v>
      </c>
      <c r="R998" s="49">
        <v>100000000</v>
      </c>
      <c r="S998" s="45" t="s">
        <v>253</v>
      </c>
      <c r="T998" s="50" t="s">
        <v>3021</v>
      </c>
      <c r="U998" s="51">
        <v>1</v>
      </c>
      <c r="V998" s="52">
        <v>43101</v>
      </c>
      <c r="W998" s="53">
        <v>12</v>
      </c>
      <c r="X998" s="43" t="s">
        <v>245</v>
      </c>
      <c r="Y998" s="31">
        <f t="shared" si="15"/>
        <v>100000000</v>
      </c>
      <c r="Z998" s="31">
        <v>100000000</v>
      </c>
      <c r="AA998" s="31">
        <v>0</v>
      </c>
      <c r="AB998" s="54">
        <v>0</v>
      </c>
    </row>
    <row r="999" spans="1:28" ht="40.799999999999997" hidden="1" x14ac:dyDescent="0.25">
      <c r="A999" s="43" t="s">
        <v>81</v>
      </c>
      <c r="B999" s="44" t="s">
        <v>84</v>
      </c>
      <c r="C999" s="45" t="s">
        <v>85</v>
      </c>
      <c r="D999" s="45" t="s">
        <v>238</v>
      </c>
      <c r="E999" s="45" t="s">
        <v>239</v>
      </c>
      <c r="F999" s="44">
        <v>335</v>
      </c>
      <c r="G999" s="46" t="s">
        <v>246</v>
      </c>
      <c r="H999" s="45" t="s">
        <v>247</v>
      </c>
      <c r="I999" s="44" t="s">
        <v>90</v>
      </c>
      <c r="J999" s="1">
        <v>12</v>
      </c>
      <c r="K999" s="1">
        <v>7.6</v>
      </c>
      <c r="L999" s="47">
        <v>3</v>
      </c>
      <c r="M999" s="1"/>
      <c r="N999" s="43" t="s">
        <v>242</v>
      </c>
      <c r="O999" s="45" t="s">
        <v>243</v>
      </c>
      <c r="P999" s="48" t="s">
        <v>254</v>
      </c>
      <c r="Q999" s="45" t="str">
        <f>VLOOKUP(P999,'[1]PLAN DE ACCION 2017'!$Q$18:$R$1102,2,0)</f>
        <v>PLANES ESPECIALES DE SALVAGUARDIA</v>
      </c>
      <c r="R999" s="49">
        <v>50000000</v>
      </c>
      <c r="S999" s="45" t="s">
        <v>255</v>
      </c>
      <c r="T999" s="50" t="s">
        <v>3021</v>
      </c>
      <c r="U999" s="51">
        <v>1</v>
      </c>
      <c r="V999" s="52">
        <v>43101</v>
      </c>
      <c r="W999" s="53">
        <v>12</v>
      </c>
      <c r="X999" s="43" t="s">
        <v>245</v>
      </c>
      <c r="Y999" s="31">
        <f t="shared" si="15"/>
        <v>50000000</v>
      </c>
      <c r="Z999" s="31">
        <v>50000000</v>
      </c>
      <c r="AA999" s="31">
        <v>0</v>
      </c>
      <c r="AB999" s="54">
        <v>0</v>
      </c>
    </row>
    <row r="1000" spans="1:28" ht="40.799999999999997" hidden="1" x14ac:dyDescent="0.25">
      <c r="A1000" s="43" t="s">
        <v>81</v>
      </c>
      <c r="B1000" s="44" t="s">
        <v>84</v>
      </c>
      <c r="C1000" s="45" t="s">
        <v>85</v>
      </c>
      <c r="D1000" s="45" t="s">
        <v>238</v>
      </c>
      <c r="E1000" s="45" t="s">
        <v>239</v>
      </c>
      <c r="F1000" s="44">
        <v>335</v>
      </c>
      <c r="G1000" s="46" t="s">
        <v>246</v>
      </c>
      <c r="H1000" s="45" t="s">
        <v>247</v>
      </c>
      <c r="I1000" s="44" t="s">
        <v>90</v>
      </c>
      <c r="J1000" s="1">
        <v>12</v>
      </c>
      <c r="K1000" s="1">
        <v>7.6</v>
      </c>
      <c r="L1000" s="47">
        <v>3</v>
      </c>
      <c r="M1000" s="1"/>
      <c r="N1000" s="43" t="s">
        <v>242</v>
      </c>
      <c r="O1000" s="45" t="s">
        <v>243</v>
      </c>
      <c r="P1000" s="48" t="s">
        <v>256</v>
      </c>
      <c r="Q1000" s="45" t="str">
        <f>VLOOKUP(P1000,'[1]PLAN DE ACCION 2017'!$Q$18:$R$1102,2,0)</f>
        <v>ENTIDADES MUSEALES Y ARCHIVOS</v>
      </c>
      <c r="R1000" s="49">
        <v>100000000</v>
      </c>
      <c r="S1000" s="45" t="s">
        <v>257</v>
      </c>
      <c r="T1000" s="50" t="s">
        <v>3021</v>
      </c>
      <c r="U1000" s="51">
        <v>1</v>
      </c>
      <c r="V1000" s="52">
        <v>43101</v>
      </c>
      <c r="W1000" s="53">
        <v>12</v>
      </c>
      <c r="X1000" s="43" t="s">
        <v>245</v>
      </c>
      <c r="Y1000" s="31">
        <f t="shared" si="15"/>
        <v>100000000</v>
      </c>
      <c r="Z1000" s="31">
        <v>100000000</v>
      </c>
      <c r="AA1000" s="31">
        <v>0</v>
      </c>
      <c r="AB1000" s="54">
        <v>0</v>
      </c>
    </row>
    <row r="1001" spans="1:28" ht="40.799999999999997" hidden="1" x14ac:dyDescent="0.25">
      <c r="A1001" s="43" t="s">
        <v>81</v>
      </c>
      <c r="B1001" s="44" t="s">
        <v>84</v>
      </c>
      <c r="C1001" s="45" t="s">
        <v>85</v>
      </c>
      <c r="D1001" s="45" t="s">
        <v>238</v>
      </c>
      <c r="E1001" s="45" t="s">
        <v>239</v>
      </c>
      <c r="F1001" s="44">
        <v>335</v>
      </c>
      <c r="G1001" s="46" t="s">
        <v>246</v>
      </c>
      <c r="H1001" s="45" t="s">
        <v>247</v>
      </c>
      <c r="I1001" s="44" t="s">
        <v>90</v>
      </c>
      <c r="J1001" s="1">
        <v>12</v>
      </c>
      <c r="K1001" s="1">
        <v>7.6</v>
      </c>
      <c r="L1001" s="47">
        <v>3</v>
      </c>
      <c r="M1001" s="1"/>
      <c r="N1001" s="43" t="s">
        <v>242</v>
      </c>
      <c r="O1001" s="45" t="s">
        <v>243</v>
      </c>
      <c r="P1001" s="48" t="s">
        <v>258</v>
      </c>
      <c r="Q1001" s="45" t="str">
        <f>VLOOKUP(P1001,'[1]PLAN DE ACCION 2017'!$Q$18:$R$1102,2,0)</f>
        <v>PROGRAMAS Y ACTIVIDADES QUE INCLUYEN A LA POBLACIÓN CON DISCAPACIDAD</v>
      </c>
      <c r="R1001" s="49">
        <v>65904270</v>
      </c>
      <c r="S1001" s="45" t="s">
        <v>259</v>
      </c>
      <c r="T1001" s="50" t="s">
        <v>3021</v>
      </c>
      <c r="U1001" s="51">
        <v>1</v>
      </c>
      <c r="V1001" s="52">
        <v>43101</v>
      </c>
      <c r="W1001" s="53">
        <v>12</v>
      </c>
      <c r="X1001" s="43" t="s">
        <v>245</v>
      </c>
      <c r="Y1001" s="31">
        <f t="shared" si="15"/>
        <v>65904270</v>
      </c>
      <c r="Z1001" s="31">
        <v>65904270</v>
      </c>
      <c r="AA1001" s="31">
        <v>0</v>
      </c>
      <c r="AB1001" s="54">
        <v>0</v>
      </c>
    </row>
    <row r="1002" spans="1:28" ht="40.799999999999997" hidden="1" x14ac:dyDescent="0.25">
      <c r="A1002" s="43" t="s">
        <v>81</v>
      </c>
      <c r="B1002" s="44" t="s">
        <v>84</v>
      </c>
      <c r="C1002" s="45" t="s">
        <v>85</v>
      </c>
      <c r="D1002" s="45" t="s">
        <v>238</v>
      </c>
      <c r="E1002" s="45" t="s">
        <v>239</v>
      </c>
      <c r="F1002" s="44">
        <v>336</v>
      </c>
      <c r="G1002" s="46" t="s">
        <v>260</v>
      </c>
      <c r="H1002" s="45" t="s">
        <v>261</v>
      </c>
      <c r="I1002" s="44" t="s">
        <v>90</v>
      </c>
      <c r="J1002" s="1">
        <v>8</v>
      </c>
      <c r="K1002" s="1">
        <v>7</v>
      </c>
      <c r="L1002" s="47">
        <v>2</v>
      </c>
      <c r="M1002" s="1"/>
      <c r="N1002" s="43" t="s">
        <v>262</v>
      </c>
      <c r="O1002" s="45" t="s">
        <v>263</v>
      </c>
      <c r="P1002" s="48" t="s">
        <v>264</v>
      </c>
      <c r="Q1002" s="45" t="str">
        <f>VLOOKUP(P1002,'[1]PLAN DE ACCION 2017'!$Q$18:$R$1102,2,0)</f>
        <v>BIENES INMUEBLES DE INTERÉS CULTURAL RESTAURADOS, ADECUADOS, MANTENIDOS Y CONSERVADOS</v>
      </c>
      <c r="R1002" s="49">
        <v>768883150</v>
      </c>
      <c r="S1002" s="45" t="s">
        <v>2943</v>
      </c>
      <c r="T1002" s="50" t="s">
        <v>3021</v>
      </c>
      <c r="U1002" s="51">
        <v>1</v>
      </c>
      <c r="V1002" s="52">
        <v>43101</v>
      </c>
      <c r="W1002" s="53">
        <v>12</v>
      </c>
      <c r="X1002" s="43" t="s">
        <v>245</v>
      </c>
      <c r="Y1002" s="31">
        <f t="shared" si="15"/>
        <v>100000000</v>
      </c>
      <c r="Z1002" s="31">
        <v>100000000</v>
      </c>
      <c r="AA1002" s="31">
        <v>0</v>
      </c>
      <c r="AB1002" s="54">
        <v>0</v>
      </c>
    </row>
    <row r="1003" spans="1:28" ht="40.799999999999997" hidden="1" x14ac:dyDescent="0.25">
      <c r="A1003" s="43" t="s">
        <v>81</v>
      </c>
      <c r="B1003" s="44" t="s">
        <v>84</v>
      </c>
      <c r="C1003" s="45" t="s">
        <v>85</v>
      </c>
      <c r="D1003" s="45" t="s">
        <v>238</v>
      </c>
      <c r="E1003" s="45" t="s">
        <v>239</v>
      </c>
      <c r="F1003" s="44">
        <v>336</v>
      </c>
      <c r="G1003" s="46" t="s">
        <v>260</v>
      </c>
      <c r="H1003" s="45" t="s">
        <v>261</v>
      </c>
      <c r="I1003" s="44" t="s">
        <v>90</v>
      </c>
      <c r="J1003" s="1">
        <v>8</v>
      </c>
      <c r="K1003" s="1">
        <v>7</v>
      </c>
      <c r="L1003" s="47">
        <v>2</v>
      </c>
      <c r="M1003" s="1"/>
      <c r="N1003" s="43" t="s">
        <v>262</v>
      </c>
      <c r="O1003" s="45" t="s">
        <v>263</v>
      </c>
      <c r="P1003" s="48" t="s">
        <v>264</v>
      </c>
      <c r="Q1003" s="45" t="str">
        <f>VLOOKUP(P1003,'[1]PLAN DE ACCION 2017'!$Q$18:$R$1102,2,0)</f>
        <v>BIENES INMUEBLES DE INTERÉS CULTURAL RESTAURADOS, ADECUADOS, MANTENIDOS Y CONSERVADOS</v>
      </c>
      <c r="R1003" s="49">
        <v>768883150</v>
      </c>
      <c r="S1003" s="45" t="s">
        <v>265</v>
      </c>
      <c r="T1003" s="50" t="s">
        <v>3021</v>
      </c>
      <c r="U1003" s="51">
        <v>1</v>
      </c>
      <c r="V1003" s="52">
        <v>43101</v>
      </c>
      <c r="W1003" s="53">
        <v>12</v>
      </c>
      <c r="X1003" s="43" t="s">
        <v>245</v>
      </c>
      <c r="Y1003" s="31">
        <f t="shared" si="15"/>
        <v>668883150</v>
      </c>
      <c r="Z1003" s="31">
        <v>668883150</v>
      </c>
      <c r="AA1003" s="31">
        <v>0</v>
      </c>
      <c r="AB1003" s="54" t="e">
        <v>#N/A</v>
      </c>
    </row>
    <row r="1004" spans="1:28" ht="40.799999999999997" hidden="1" x14ac:dyDescent="0.25">
      <c r="A1004" s="43" t="s">
        <v>81</v>
      </c>
      <c r="B1004" s="44" t="s">
        <v>84</v>
      </c>
      <c r="C1004" s="45" t="s">
        <v>85</v>
      </c>
      <c r="D1004" s="45" t="s">
        <v>238</v>
      </c>
      <c r="E1004" s="45" t="s">
        <v>239</v>
      </c>
      <c r="F1004" s="44">
        <v>336</v>
      </c>
      <c r="G1004" s="46" t="s">
        <v>260</v>
      </c>
      <c r="H1004" s="45" t="s">
        <v>261</v>
      </c>
      <c r="I1004" s="44" t="s">
        <v>90</v>
      </c>
      <c r="J1004" s="1">
        <v>8</v>
      </c>
      <c r="K1004" s="1">
        <v>7</v>
      </c>
      <c r="L1004" s="47">
        <v>2</v>
      </c>
      <c r="M1004" s="1"/>
      <c r="N1004" s="43" t="s">
        <v>262</v>
      </c>
      <c r="O1004" s="45" t="s">
        <v>263</v>
      </c>
      <c r="P1004" s="48" t="s">
        <v>266</v>
      </c>
      <c r="Q1004" s="45" t="str">
        <f>VLOOKUP(P1004,'[1]PLAN DE ACCION 2017'!$Q$18:$R$1102,2,0)</f>
        <v>BIENES Y ESPACIOS DE INTERÉS CULTURAL ADECUADOS, MANTENIDOS Y CONSERVADOS</v>
      </c>
      <c r="R1004" s="49">
        <v>768883150</v>
      </c>
      <c r="S1004" s="45" t="s">
        <v>268</v>
      </c>
      <c r="T1004" s="50" t="s">
        <v>3021</v>
      </c>
      <c r="U1004" s="51">
        <v>1</v>
      </c>
      <c r="V1004" s="52">
        <v>43101</v>
      </c>
      <c r="W1004" s="53">
        <v>12</v>
      </c>
      <c r="X1004" s="43" t="s">
        <v>245</v>
      </c>
      <c r="Y1004" s="31">
        <f t="shared" si="15"/>
        <v>100000000</v>
      </c>
      <c r="Z1004" s="31">
        <v>100000000</v>
      </c>
      <c r="AA1004" s="31">
        <v>0</v>
      </c>
      <c r="AB1004" s="54" t="e">
        <v>#N/A</v>
      </c>
    </row>
    <row r="1005" spans="1:28" ht="40.799999999999997" hidden="1" x14ac:dyDescent="0.25">
      <c r="A1005" s="43" t="s">
        <v>81</v>
      </c>
      <c r="B1005" s="44" t="s">
        <v>84</v>
      </c>
      <c r="C1005" s="45" t="s">
        <v>85</v>
      </c>
      <c r="D1005" s="45" t="s">
        <v>238</v>
      </c>
      <c r="E1005" s="45" t="s">
        <v>239</v>
      </c>
      <c r="F1005" s="44">
        <v>336</v>
      </c>
      <c r="G1005" s="46" t="s">
        <v>260</v>
      </c>
      <c r="H1005" s="45" t="s">
        <v>261</v>
      </c>
      <c r="I1005" s="44" t="s">
        <v>90</v>
      </c>
      <c r="J1005" s="1">
        <v>8</v>
      </c>
      <c r="K1005" s="1">
        <v>7</v>
      </c>
      <c r="L1005" s="47">
        <v>2</v>
      </c>
      <c r="M1005" s="1"/>
      <c r="N1005" s="43" t="s">
        <v>262</v>
      </c>
      <c r="O1005" s="45" t="s">
        <v>263</v>
      </c>
      <c r="P1005" s="48" t="s">
        <v>266</v>
      </c>
      <c r="Q1005" s="45" t="str">
        <f>VLOOKUP(P1005,'[1]PLAN DE ACCION 2017'!$Q$18:$R$1102,2,0)</f>
        <v>BIENES Y ESPACIOS DE INTERÉS CULTURAL ADECUADOS, MANTENIDOS Y CONSERVADOS</v>
      </c>
      <c r="R1005" s="49">
        <v>768883150</v>
      </c>
      <c r="S1005" s="45" t="s">
        <v>267</v>
      </c>
      <c r="T1005" s="50" t="s">
        <v>3021</v>
      </c>
      <c r="U1005" s="51">
        <v>1</v>
      </c>
      <c r="V1005" s="52">
        <v>43101</v>
      </c>
      <c r="W1005" s="53">
        <v>12</v>
      </c>
      <c r="X1005" s="43" t="s">
        <v>245</v>
      </c>
      <c r="Y1005" s="31">
        <f t="shared" si="15"/>
        <v>668883150</v>
      </c>
      <c r="Z1005" s="31">
        <v>668883150</v>
      </c>
      <c r="AA1005" s="31">
        <v>0</v>
      </c>
      <c r="AB1005" s="54" t="e">
        <v>#N/A</v>
      </c>
    </row>
    <row r="1006" spans="1:28" ht="40.799999999999997" hidden="1" x14ac:dyDescent="0.25">
      <c r="A1006" s="43" t="s">
        <v>81</v>
      </c>
      <c r="B1006" s="44" t="s">
        <v>84</v>
      </c>
      <c r="C1006" s="45" t="s">
        <v>85</v>
      </c>
      <c r="D1006" s="45" t="s">
        <v>238</v>
      </c>
      <c r="E1006" s="45" t="s">
        <v>269</v>
      </c>
      <c r="F1006" s="44">
        <v>337</v>
      </c>
      <c r="G1006" s="46" t="s">
        <v>270</v>
      </c>
      <c r="H1006" s="45" t="s">
        <v>241</v>
      </c>
      <c r="I1006" s="44" t="s">
        <v>90</v>
      </c>
      <c r="J1006" s="1">
        <v>1</v>
      </c>
      <c r="K1006" s="1">
        <v>0.6</v>
      </c>
      <c r="L1006" s="47">
        <v>0.25</v>
      </c>
      <c r="M1006" s="1"/>
      <c r="N1006" s="43" t="s">
        <v>271</v>
      </c>
      <c r="O1006" s="45" t="s">
        <v>272</v>
      </c>
      <c r="P1006" s="48" t="s">
        <v>273</v>
      </c>
      <c r="Q1006" s="45" t="str">
        <f>VLOOKUP(P1006,'[1]PLAN DE ACCION 2017'!$Q$18:$R$1102,2,0)</f>
        <v>Política pública</v>
      </c>
      <c r="R1006" s="49">
        <v>25000000</v>
      </c>
      <c r="S1006" s="45" t="s">
        <v>2937</v>
      </c>
      <c r="T1006" s="50" t="s">
        <v>3021</v>
      </c>
      <c r="U1006" s="51">
        <v>1</v>
      </c>
      <c r="V1006" s="52">
        <v>43101</v>
      </c>
      <c r="W1006" s="53">
        <v>12</v>
      </c>
      <c r="X1006" s="43" t="s">
        <v>245</v>
      </c>
      <c r="Y1006" s="31">
        <f t="shared" si="15"/>
        <v>25000000</v>
      </c>
      <c r="Z1006" s="31">
        <v>25000000</v>
      </c>
      <c r="AA1006" s="31">
        <v>0</v>
      </c>
      <c r="AB1006" s="54" t="e">
        <v>#N/A</v>
      </c>
    </row>
    <row r="1007" spans="1:28" ht="30.6" hidden="1" x14ac:dyDescent="0.25">
      <c r="A1007" s="43" t="s">
        <v>81</v>
      </c>
      <c r="B1007" s="44" t="s">
        <v>84</v>
      </c>
      <c r="C1007" s="45" t="s">
        <v>85</v>
      </c>
      <c r="D1007" s="45" t="s">
        <v>238</v>
      </c>
      <c r="E1007" s="45" t="s">
        <v>269</v>
      </c>
      <c r="F1007" s="44">
        <v>338</v>
      </c>
      <c r="G1007" s="46" t="s">
        <v>274</v>
      </c>
      <c r="H1007" s="45" t="s">
        <v>275</v>
      </c>
      <c r="I1007" s="44" t="s">
        <v>90</v>
      </c>
      <c r="J1007" s="1">
        <v>80</v>
      </c>
      <c r="K1007" s="1">
        <v>138.5</v>
      </c>
      <c r="L1007" s="47">
        <v>80</v>
      </c>
      <c r="M1007" s="1"/>
      <c r="N1007" s="43" t="s">
        <v>271</v>
      </c>
      <c r="O1007" s="45" t="s">
        <v>272</v>
      </c>
      <c r="P1007" s="48" t="s">
        <v>276</v>
      </c>
      <c r="Q1007" s="45" t="str">
        <f>VLOOKUP(P1007,'[1]PLAN DE ACCION 2017'!$Q$18:$R$1102,2,0)</f>
        <v>Procesos municipales de formación artística</v>
      </c>
      <c r="R1007" s="49">
        <v>950000000</v>
      </c>
      <c r="S1007" s="45" t="s">
        <v>2938</v>
      </c>
      <c r="T1007" s="50" t="s">
        <v>3021</v>
      </c>
      <c r="U1007" s="51">
        <v>1</v>
      </c>
      <c r="V1007" s="52">
        <v>43101</v>
      </c>
      <c r="W1007" s="53">
        <v>12</v>
      </c>
      <c r="X1007" s="43" t="s">
        <v>245</v>
      </c>
      <c r="Y1007" s="31">
        <f t="shared" si="15"/>
        <v>0</v>
      </c>
      <c r="Z1007" s="31">
        <v>0</v>
      </c>
      <c r="AA1007" s="31">
        <v>0</v>
      </c>
      <c r="AB1007" s="54">
        <v>0</v>
      </c>
    </row>
    <row r="1008" spans="1:28" ht="30.6" hidden="1" x14ac:dyDescent="0.25">
      <c r="A1008" s="43" t="s">
        <v>81</v>
      </c>
      <c r="B1008" s="44" t="s">
        <v>84</v>
      </c>
      <c r="C1008" s="45" t="s">
        <v>85</v>
      </c>
      <c r="D1008" s="45" t="s">
        <v>238</v>
      </c>
      <c r="E1008" s="45" t="s">
        <v>269</v>
      </c>
      <c r="F1008" s="44">
        <v>338</v>
      </c>
      <c r="G1008" s="46" t="s">
        <v>274</v>
      </c>
      <c r="H1008" s="45" t="s">
        <v>275</v>
      </c>
      <c r="I1008" s="44" t="s">
        <v>90</v>
      </c>
      <c r="J1008" s="1">
        <v>80</v>
      </c>
      <c r="K1008" s="1">
        <v>138.5</v>
      </c>
      <c r="L1008" s="47">
        <v>80</v>
      </c>
      <c r="M1008" s="1"/>
      <c r="N1008" s="43" t="s">
        <v>271</v>
      </c>
      <c r="O1008" s="45" t="s">
        <v>272</v>
      </c>
      <c r="P1008" s="48" t="s">
        <v>276</v>
      </c>
      <c r="Q1008" s="45" t="str">
        <f>VLOOKUP(P1008,'[1]PLAN DE ACCION 2017'!$Q$18:$R$1102,2,0)</f>
        <v>Procesos municipales de formación artística</v>
      </c>
      <c r="R1008" s="49">
        <v>950000000</v>
      </c>
      <c r="S1008" s="45" t="s">
        <v>277</v>
      </c>
      <c r="T1008" s="50" t="s">
        <v>3021</v>
      </c>
      <c r="U1008" s="51">
        <v>90</v>
      </c>
      <c r="V1008" s="52">
        <v>43101</v>
      </c>
      <c r="W1008" s="53">
        <v>12</v>
      </c>
      <c r="X1008" s="43" t="s">
        <v>245</v>
      </c>
      <c r="Y1008" s="31">
        <f t="shared" si="15"/>
        <v>950000000</v>
      </c>
      <c r="Z1008" s="31">
        <v>950000000</v>
      </c>
      <c r="AA1008" s="31">
        <v>0</v>
      </c>
      <c r="AB1008" s="54">
        <v>0</v>
      </c>
    </row>
    <row r="1009" spans="1:28" ht="30.6" hidden="1" x14ac:dyDescent="0.25">
      <c r="A1009" s="43" t="s">
        <v>81</v>
      </c>
      <c r="B1009" s="44" t="s">
        <v>84</v>
      </c>
      <c r="C1009" s="45" t="s">
        <v>85</v>
      </c>
      <c r="D1009" s="45" t="s">
        <v>238</v>
      </c>
      <c r="E1009" s="45" t="s">
        <v>269</v>
      </c>
      <c r="F1009" s="44">
        <v>339</v>
      </c>
      <c r="G1009" s="46" t="s">
        <v>3047</v>
      </c>
      <c r="H1009" s="45" t="s">
        <v>3052</v>
      </c>
      <c r="I1009" s="44" t="s">
        <v>90</v>
      </c>
      <c r="J1009" s="1">
        <v>10</v>
      </c>
      <c r="K1009" s="58">
        <v>9.5</v>
      </c>
      <c r="L1009" s="47">
        <v>10</v>
      </c>
      <c r="M1009" s="1"/>
      <c r="N1009" s="43" t="s">
        <v>271</v>
      </c>
      <c r="O1009" s="45" t="s">
        <v>272</v>
      </c>
      <c r="P1009" s="48" t="s">
        <v>278</v>
      </c>
      <c r="Q1009" s="45" t="str">
        <f>VLOOKUP(P1009,'[1]PLAN DE ACCION 2017'!$Q$18:$R$1102,2,0)</f>
        <v>Procesos municipales de formación artística primera infancia</v>
      </c>
      <c r="R1009" s="49">
        <v>180000000</v>
      </c>
      <c r="S1009" s="45" t="s">
        <v>2938</v>
      </c>
      <c r="T1009" s="50" t="s">
        <v>3021</v>
      </c>
      <c r="U1009" s="51">
        <v>1</v>
      </c>
      <c r="V1009" s="52">
        <v>43101</v>
      </c>
      <c r="W1009" s="53">
        <v>12</v>
      </c>
      <c r="X1009" s="43" t="s">
        <v>245</v>
      </c>
      <c r="Y1009" s="31">
        <f t="shared" si="15"/>
        <v>0</v>
      </c>
      <c r="Z1009" s="31">
        <v>0</v>
      </c>
      <c r="AA1009" s="31">
        <v>0</v>
      </c>
      <c r="AB1009" s="54">
        <v>0</v>
      </c>
    </row>
    <row r="1010" spans="1:28" ht="30.6" hidden="1" x14ac:dyDescent="0.25">
      <c r="A1010" s="43" t="s">
        <v>81</v>
      </c>
      <c r="B1010" s="44" t="s">
        <v>84</v>
      </c>
      <c r="C1010" s="45" t="s">
        <v>85</v>
      </c>
      <c r="D1010" s="45" t="s">
        <v>238</v>
      </c>
      <c r="E1010" s="45" t="s">
        <v>269</v>
      </c>
      <c r="F1010" s="44">
        <v>339</v>
      </c>
      <c r="G1010" s="46" t="s">
        <v>3047</v>
      </c>
      <c r="H1010" s="45" t="s">
        <v>3052</v>
      </c>
      <c r="I1010" s="44" t="s">
        <v>90</v>
      </c>
      <c r="J1010" s="1">
        <v>10</v>
      </c>
      <c r="K1010" s="58">
        <v>9.5</v>
      </c>
      <c r="L1010" s="47">
        <v>10</v>
      </c>
      <c r="M1010" s="1"/>
      <c r="N1010" s="43" t="s">
        <v>271</v>
      </c>
      <c r="O1010" s="45" t="s">
        <v>272</v>
      </c>
      <c r="P1010" s="48" t="s">
        <v>278</v>
      </c>
      <c r="Q1010" s="45" t="str">
        <f>VLOOKUP(P1010,'[1]PLAN DE ACCION 2017'!$Q$18:$R$1102,2,0)</f>
        <v>Procesos municipales de formación artística primera infancia</v>
      </c>
      <c r="R1010" s="49">
        <v>180000000</v>
      </c>
      <c r="S1010" s="45" t="s">
        <v>277</v>
      </c>
      <c r="T1010" s="50" t="s">
        <v>3021</v>
      </c>
      <c r="U1010" s="51">
        <v>10</v>
      </c>
      <c r="V1010" s="52">
        <v>43101</v>
      </c>
      <c r="W1010" s="53">
        <v>12</v>
      </c>
      <c r="X1010" s="43" t="s">
        <v>245</v>
      </c>
      <c r="Y1010" s="31">
        <f t="shared" si="15"/>
        <v>180000000</v>
      </c>
      <c r="Z1010" s="31">
        <v>180000000</v>
      </c>
      <c r="AA1010" s="31">
        <v>0</v>
      </c>
      <c r="AB1010" s="54">
        <v>0</v>
      </c>
    </row>
    <row r="1011" spans="1:28" ht="30.6" hidden="1" x14ac:dyDescent="0.25">
      <c r="A1011" s="43" t="s">
        <v>81</v>
      </c>
      <c r="B1011" s="44" t="s">
        <v>84</v>
      </c>
      <c r="C1011" s="45" t="s">
        <v>85</v>
      </c>
      <c r="D1011" s="45" t="s">
        <v>238</v>
      </c>
      <c r="E1011" s="45" t="s">
        <v>269</v>
      </c>
      <c r="F1011" s="44">
        <v>340</v>
      </c>
      <c r="G1011" s="46" t="s">
        <v>3048</v>
      </c>
      <c r="H1011" s="45" t="s">
        <v>3052</v>
      </c>
      <c r="I1011" s="44" t="s">
        <v>90</v>
      </c>
      <c r="J1011" s="1">
        <v>10</v>
      </c>
      <c r="K1011" s="58">
        <v>14</v>
      </c>
      <c r="L1011" s="47">
        <v>10</v>
      </c>
      <c r="M1011" s="1"/>
      <c r="N1011" s="43" t="s">
        <v>271</v>
      </c>
      <c r="O1011" s="45" t="s">
        <v>272</v>
      </c>
      <c r="P1011" s="48" t="s">
        <v>279</v>
      </c>
      <c r="Q1011" s="45" t="str">
        <f>VLOOKUP(P1011,'[1]PLAN DE ACCION 2017'!$Q$18:$R$1102,2,0)</f>
        <v>Procesos municipales de formación artística adolescentes</v>
      </c>
      <c r="R1011" s="49">
        <v>119600000</v>
      </c>
      <c r="S1011" s="45" t="s">
        <v>2938</v>
      </c>
      <c r="T1011" s="50" t="s">
        <v>3021</v>
      </c>
      <c r="U1011" s="51">
        <v>1</v>
      </c>
      <c r="V1011" s="52">
        <v>43101</v>
      </c>
      <c r="W1011" s="53">
        <v>12</v>
      </c>
      <c r="X1011" s="43" t="s">
        <v>245</v>
      </c>
      <c r="Y1011" s="31">
        <f t="shared" si="15"/>
        <v>0</v>
      </c>
      <c r="Z1011" s="31">
        <v>0</v>
      </c>
      <c r="AA1011" s="31">
        <v>0</v>
      </c>
      <c r="AB1011" s="54">
        <v>0</v>
      </c>
    </row>
    <row r="1012" spans="1:28" ht="30.6" hidden="1" x14ac:dyDescent="0.25">
      <c r="A1012" s="43" t="s">
        <v>81</v>
      </c>
      <c r="B1012" s="44" t="s">
        <v>84</v>
      </c>
      <c r="C1012" s="45" t="s">
        <v>85</v>
      </c>
      <c r="D1012" s="45" t="s">
        <v>238</v>
      </c>
      <c r="E1012" s="45" t="s">
        <v>269</v>
      </c>
      <c r="F1012" s="44">
        <v>340</v>
      </c>
      <c r="G1012" s="46" t="s">
        <v>3048</v>
      </c>
      <c r="H1012" s="45" t="s">
        <v>3052</v>
      </c>
      <c r="I1012" s="44" t="s">
        <v>90</v>
      </c>
      <c r="J1012" s="1">
        <v>10</v>
      </c>
      <c r="K1012" s="58">
        <v>14</v>
      </c>
      <c r="L1012" s="47">
        <v>10</v>
      </c>
      <c r="M1012" s="1"/>
      <c r="N1012" s="43" t="s">
        <v>271</v>
      </c>
      <c r="O1012" s="45" t="s">
        <v>272</v>
      </c>
      <c r="P1012" s="48" t="s">
        <v>279</v>
      </c>
      <c r="Q1012" s="45" t="str">
        <f>VLOOKUP(P1012,'[1]PLAN DE ACCION 2017'!$Q$18:$R$1102,2,0)</f>
        <v>Procesos municipales de formación artística adolescentes</v>
      </c>
      <c r="R1012" s="49">
        <v>119600000</v>
      </c>
      <c r="S1012" s="45" t="s">
        <v>277</v>
      </c>
      <c r="T1012" s="50" t="s">
        <v>3021</v>
      </c>
      <c r="U1012" s="51">
        <v>10</v>
      </c>
      <c r="V1012" s="52">
        <v>43101</v>
      </c>
      <c r="W1012" s="53">
        <v>12</v>
      </c>
      <c r="X1012" s="43" t="s">
        <v>245</v>
      </c>
      <c r="Y1012" s="31">
        <f t="shared" si="15"/>
        <v>119600000</v>
      </c>
      <c r="Z1012" s="31">
        <v>119600000</v>
      </c>
      <c r="AA1012" s="31">
        <v>0</v>
      </c>
      <c r="AB1012" s="54">
        <v>0</v>
      </c>
    </row>
    <row r="1013" spans="1:28" ht="30.6" hidden="1" x14ac:dyDescent="0.25">
      <c r="A1013" s="43" t="s">
        <v>81</v>
      </c>
      <c r="B1013" s="44" t="s">
        <v>84</v>
      </c>
      <c r="C1013" s="45" t="s">
        <v>143</v>
      </c>
      <c r="D1013" s="45" t="s">
        <v>144</v>
      </c>
      <c r="E1013" s="45" t="s">
        <v>165</v>
      </c>
      <c r="F1013" s="44">
        <v>341</v>
      </c>
      <c r="G1013" s="46" t="s">
        <v>280</v>
      </c>
      <c r="H1013" s="45" t="s">
        <v>281</v>
      </c>
      <c r="I1013" s="44" t="s">
        <v>90</v>
      </c>
      <c r="J1013" s="1">
        <v>7</v>
      </c>
      <c r="K1013" s="1">
        <v>7</v>
      </c>
      <c r="L1013" s="47">
        <v>7</v>
      </c>
      <c r="M1013" s="1"/>
      <c r="N1013" s="43" t="s">
        <v>282</v>
      </c>
      <c r="O1013" s="45" t="s">
        <v>283</v>
      </c>
      <c r="P1013" s="48" t="s">
        <v>284</v>
      </c>
      <c r="Q1013" s="45" t="str">
        <f>VLOOKUP(P1013,'[1]PLAN DE ACCION 2017'!$Q$18:$R$1102,2,0)</f>
        <v>Encuentros de socialización de procesos de formación</v>
      </c>
      <c r="R1013" s="49">
        <v>364000000</v>
      </c>
      <c r="S1013" s="45" t="s">
        <v>285</v>
      </c>
      <c r="T1013" s="50" t="s">
        <v>3021</v>
      </c>
      <c r="U1013" s="51">
        <v>7</v>
      </c>
      <c r="V1013" s="52">
        <v>43101</v>
      </c>
      <c r="W1013" s="53">
        <v>12</v>
      </c>
      <c r="X1013" s="43" t="s">
        <v>245</v>
      </c>
      <c r="Y1013" s="31">
        <f t="shared" si="15"/>
        <v>300000000</v>
      </c>
      <c r="Z1013" s="31">
        <v>300000000</v>
      </c>
      <c r="AA1013" s="31">
        <v>0</v>
      </c>
      <c r="AB1013" s="54">
        <v>0</v>
      </c>
    </row>
    <row r="1014" spans="1:28" ht="30.6" hidden="1" x14ac:dyDescent="0.25">
      <c r="A1014" s="43" t="s">
        <v>81</v>
      </c>
      <c r="B1014" s="44" t="s">
        <v>84</v>
      </c>
      <c r="C1014" s="45" t="s">
        <v>85</v>
      </c>
      <c r="D1014" s="45" t="s">
        <v>238</v>
      </c>
      <c r="E1014" s="45" t="s">
        <v>269</v>
      </c>
      <c r="F1014" s="44">
        <v>341</v>
      </c>
      <c r="G1014" s="46" t="s">
        <v>280</v>
      </c>
      <c r="H1014" s="45" t="s">
        <v>281</v>
      </c>
      <c r="I1014" s="44" t="s">
        <v>90</v>
      </c>
      <c r="J1014" s="1">
        <v>7</v>
      </c>
      <c r="K1014" s="1">
        <v>7</v>
      </c>
      <c r="L1014" s="47">
        <v>7</v>
      </c>
      <c r="M1014" s="1"/>
      <c r="N1014" s="43" t="s">
        <v>282</v>
      </c>
      <c r="O1014" s="45" t="s">
        <v>283</v>
      </c>
      <c r="P1014" s="48" t="s">
        <v>284</v>
      </c>
      <c r="Q1014" s="45" t="str">
        <f>VLOOKUP(P1014,'[1]PLAN DE ACCION 2017'!$Q$18:$R$1102,2,0)</f>
        <v>Encuentros de socialización de procesos de formación</v>
      </c>
      <c r="R1014" s="49">
        <v>364000000</v>
      </c>
      <c r="S1014" s="45" t="s">
        <v>286</v>
      </c>
      <c r="T1014" s="50" t="s">
        <v>3021</v>
      </c>
      <c r="U1014" s="51">
        <v>1</v>
      </c>
      <c r="V1014" s="52">
        <v>43101</v>
      </c>
      <c r="W1014" s="53">
        <v>12</v>
      </c>
      <c r="X1014" s="43" t="s">
        <v>245</v>
      </c>
      <c r="Y1014" s="31">
        <f t="shared" si="15"/>
        <v>64000000</v>
      </c>
      <c r="Z1014" s="31">
        <v>64000000</v>
      </c>
      <c r="AA1014" s="31">
        <v>0</v>
      </c>
      <c r="AB1014" s="54">
        <v>0</v>
      </c>
    </row>
    <row r="1015" spans="1:28" ht="30.6" hidden="1" x14ac:dyDescent="0.25">
      <c r="A1015" s="43" t="s">
        <v>81</v>
      </c>
      <c r="B1015" s="44" t="s">
        <v>84</v>
      </c>
      <c r="C1015" s="45" t="s">
        <v>85</v>
      </c>
      <c r="D1015" s="45" t="s">
        <v>238</v>
      </c>
      <c r="E1015" s="45" t="s">
        <v>269</v>
      </c>
      <c r="F1015" s="44">
        <v>342</v>
      </c>
      <c r="G1015" s="46" t="s">
        <v>287</v>
      </c>
      <c r="H1015" s="45" t="s">
        <v>288</v>
      </c>
      <c r="I1015" s="44" t="s">
        <v>90</v>
      </c>
      <c r="J1015" s="1">
        <v>1</v>
      </c>
      <c r="K1015" s="1">
        <v>0.5</v>
      </c>
      <c r="L1015" s="47">
        <v>0.25</v>
      </c>
      <c r="M1015" s="1"/>
      <c r="N1015" s="43" t="s">
        <v>289</v>
      </c>
      <c r="O1015" s="45" t="s">
        <v>290</v>
      </c>
      <c r="P1015" s="48" t="s">
        <v>291</v>
      </c>
      <c r="Q1015" s="45" t="str">
        <f>VLOOKUP(P1015,'[1]PLAN DE ACCION 2017'!$Q$18:$R$1102,2,0)</f>
        <v>PROGRAMA DE FORMACIÓN DE CREADORES</v>
      </c>
      <c r="R1015" s="49">
        <v>220000000</v>
      </c>
      <c r="S1015" s="45" t="s">
        <v>2940</v>
      </c>
      <c r="T1015" s="50" t="s">
        <v>3021</v>
      </c>
      <c r="U1015" s="51">
        <v>1</v>
      </c>
      <c r="V1015" s="52">
        <v>43101</v>
      </c>
      <c r="W1015" s="53">
        <v>12</v>
      </c>
      <c r="X1015" s="43" t="s">
        <v>245</v>
      </c>
      <c r="Y1015" s="31">
        <f t="shared" si="15"/>
        <v>190000000</v>
      </c>
      <c r="Z1015" s="31">
        <v>190000000</v>
      </c>
      <c r="AA1015" s="31">
        <v>0</v>
      </c>
      <c r="AB1015" s="54">
        <v>0</v>
      </c>
    </row>
    <row r="1016" spans="1:28" ht="30.6" hidden="1" x14ac:dyDescent="0.25">
      <c r="A1016" s="43" t="s">
        <v>81</v>
      </c>
      <c r="B1016" s="44" t="s">
        <v>84</v>
      </c>
      <c r="C1016" s="45" t="s">
        <v>85</v>
      </c>
      <c r="D1016" s="45" t="s">
        <v>238</v>
      </c>
      <c r="E1016" s="45" t="s">
        <v>269</v>
      </c>
      <c r="F1016" s="44">
        <v>342</v>
      </c>
      <c r="G1016" s="46" t="s">
        <v>287</v>
      </c>
      <c r="H1016" s="45" t="s">
        <v>288</v>
      </c>
      <c r="I1016" s="44" t="s">
        <v>90</v>
      </c>
      <c r="J1016" s="1">
        <v>1</v>
      </c>
      <c r="K1016" s="1">
        <v>0.5</v>
      </c>
      <c r="L1016" s="47">
        <v>0.25</v>
      </c>
      <c r="M1016" s="1"/>
      <c r="N1016" s="43" t="s">
        <v>289</v>
      </c>
      <c r="O1016" s="45" t="s">
        <v>290</v>
      </c>
      <c r="P1016" s="48" t="s">
        <v>291</v>
      </c>
      <c r="Q1016" s="45" t="str">
        <f>VLOOKUP(P1016,'[1]PLAN DE ACCION 2017'!$Q$18:$R$1102,2,0)</f>
        <v>PROGRAMA DE FORMACIÓN DE CREADORES</v>
      </c>
      <c r="R1016" s="49">
        <v>220000000</v>
      </c>
      <c r="S1016" s="45" t="s">
        <v>292</v>
      </c>
      <c r="T1016" s="50" t="s">
        <v>3021</v>
      </c>
      <c r="U1016" s="51">
        <v>1</v>
      </c>
      <c r="V1016" s="52">
        <v>43101</v>
      </c>
      <c r="W1016" s="53">
        <v>12</v>
      </c>
      <c r="X1016" s="43" t="s">
        <v>245</v>
      </c>
      <c r="Y1016" s="31">
        <f t="shared" si="15"/>
        <v>30000000</v>
      </c>
      <c r="Z1016" s="31">
        <v>30000000</v>
      </c>
      <c r="AA1016" s="31">
        <v>0</v>
      </c>
      <c r="AB1016" s="54">
        <v>0</v>
      </c>
    </row>
    <row r="1017" spans="1:28" ht="30.6" hidden="1" x14ac:dyDescent="0.25">
      <c r="A1017" s="43" t="s">
        <v>81</v>
      </c>
      <c r="B1017" s="44" t="s">
        <v>84</v>
      </c>
      <c r="C1017" s="45" t="s">
        <v>85</v>
      </c>
      <c r="D1017" s="45" t="s">
        <v>238</v>
      </c>
      <c r="E1017" s="45" t="s">
        <v>269</v>
      </c>
      <c r="F1017" s="44">
        <v>343</v>
      </c>
      <c r="G1017" s="46" t="s">
        <v>293</v>
      </c>
      <c r="H1017" s="45" t="s">
        <v>294</v>
      </c>
      <c r="I1017" s="44" t="s">
        <v>90</v>
      </c>
      <c r="J1017" s="1">
        <v>2</v>
      </c>
      <c r="K1017" s="1">
        <v>2</v>
      </c>
      <c r="L1017" s="47">
        <v>2</v>
      </c>
      <c r="M1017" s="1"/>
      <c r="N1017" s="43" t="s">
        <v>295</v>
      </c>
      <c r="O1017" s="45" t="s">
        <v>296</v>
      </c>
      <c r="P1017" s="48" t="s">
        <v>297</v>
      </c>
      <c r="Q1017" s="45" t="str">
        <f>VLOOKUP(P1017,'[1]PLAN DE ACCION 2017'!$Q$18:$R$1102,2,0)</f>
        <v>Eventos tradicionales de alcance nacional</v>
      </c>
      <c r="R1017" s="49">
        <v>245000000</v>
      </c>
      <c r="S1017" s="45" t="s">
        <v>298</v>
      </c>
      <c r="T1017" s="50" t="s">
        <v>3021</v>
      </c>
      <c r="U1017" s="51">
        <v>2</v>
      </c>
      <c r="V1017" s="52">
        <v>43101</v>
      </c>
      <c r="W1017" s="53">
        <v>12</v>
      </c>
      <c r="X1017" s="43" t="s">
        <v>245</v>
      </c>
      <c r="Y1017" s="31">
        <f t="shared" si="15"/>
        <v>245000000</v>
      </c>
      <c r="Z1017" s="31">
        <v>245000000</v>
      </c>
      <c r="AA1017" s="31">
        <v>0</v>
      </c>
      <c r="AB1017" s="54">
        <v>0</v>
      </c>
    </row>
    <row r="1018" spans="1:28" ht="30.6" hidden="1" x14ac:dyDescent="0.25">
      <c r="A1018" s="43" t="s">
        <v>81</v>
      </c>
      <c r="B1018" s="44" t="s">
        <v>84</v>
      </c>
      <c r="C1018" s="45" t="s">
        <v>85</v>
      </c>
      <c r="D1018" s="45" t="s">
        <v>238</v>
      </c>
      <c r="E1018" s="45" t="s">
        <v>269</v>
      </c>
      <c r="F1018" s="44">
        <v>344</v>
      </c>
      <c r="G1018" s="46" t="s">
        <v>299</v>
      </c>
      <c r="H1018" s="45" t="s">
        <v>300</v>
      </c>
      <c r="I1018" s="44" t="s">
        <v>90</v>
      </c>
      <c r="J1018" s="1">
        <v>80</v>
      </c>
      <c r="K1018" s="1">
        <v>92</v>
      </c>
      <c r="L1018" s="47">
        <v>80</v>
      </c>
      <c r="M1018" s="1"/>
      <c r="N1018" s="43" t="s">
        <v>295</v>
      </c>
      <c r="O1018" s="45" t="s">
        <v>296</v>
      </c>
      <c r="P1018" s="48" t="s">
        <v>301</v>
      </c>
      <c r="Q1018" s="45" t="str">
        <f>VLOOKUP(P1018,'[1]PLAN DE ACCION 2017'!$Q$18:$R$1102,2,0)</f>
        <v>Eventos tradicionales y de trayectoria cultural</v>
      </c>
      <c r="R1018" s="49">
        <v>1200000000</v>
      </c>
      <c r="S1018" s="45" t="s">
        <v>302</v>
      </c>
      <c r="T1018" s="50" t="s">
        <v>3021</v>
      </c>
      <c r="U1018" s="51">
        <v>80</v>
      </c>
      <c r="V1018" s="52">
        <v>43101</v>
      </c>
      <c r="W1018" s="53">
        <v>12</v>
      </c>
      <c r="X1018" s="43" t="s">
        <v>245</v>
      </c>
      <c r="Y1018" s="31">
        <f t="shared" si="15"/>
        <v>1200000000</v>
      </c>
      <c r="Z1018" s="31">
        <v>1200000000</v>
      </c>
      <c r="AA1018" s="31">
        <v>0</v>
      </c>
      <c r="AB1018" s="54">
        <v>0</v>
      </c>
    </row>
    <row r="1019" spans="1:28" ht="20.399999999999999" hidden="1" x14ac:dyDescent="0.25">
      <c r="A1019" s="43" t="s">
        <v>81</v>
      </c>
      <c r="B1019" s="44" t="s">
        <v>84</v>
      </c>
      <c r="C1019" s="45" t="s">
        <v>85</v>
      </c>
      <c r="D1019" s="45" t="s">
        <v>238</v>
      </c>
      <c r="E1019" s="45" t="s">
        <v>269</v>
      </c>
      <c r="F1019" s="44">
        <v>345</v>
      </c>
      <c r="G1019" s="46" t="s">
        <v>303</v>
      </c>
      <c r="H1019" s="45" t="s">
        <v>304</v>
      </c>
      <c r="I1019" s="44" t="s">
        <v>90</v>
      </c>
      <c r="J1019" s="1">
        <v>1</v>
      </c>
      <c r="K1019" s="1">
        <v>0.5</v>
      </c>
      <c r="L1019" s="47">
        <v>0.25</v>
      </c>
      <c r="M1019" s="1"/>
      <c r="N1019" s="43" t="s">
        <v>289</v>
      </c>
      <c r="O1019" s="45" t="s">
        <v>290</v>
      </c>
      <c r="P1019" s="48" t="s">
        <v>305</v>
      </c>
      <c r="Q1019" s="45" t="str">
        <f>VLOOKUP(P1019,'[1]PLAN DE ACCION 2017'!$Q$18:$R$1102,2,0)</f>
        <v>PORTAFOLIO DE ESTÍMULOS</v>
      </c>
      <c r="R1019" s="49">
        <v>400000000</v>
      </c>
      <c r="S1019" s="45" t="s">
        <v>2941</v>
      </c>
      <c r="T1019" s="50" t="s">
        <v>3021</v>
      </c>
      <c r="U1019" s="51">
        <v>1</v>
      </c>
      <c r="V1019" s="52">
        <v>43101</v>
      </c>
      <c r="W1019" s="53">
        <v>12</v>
      </c>
      <c r="X1019" s="43" t="s">
        <v>245</v>
      </c>
      <c r="Y1019" s="31">
        <f t="shared" si="15"/>
        <v>50000000</v>
      </c>
      <c r="Z1019" s="31">
        <v>50000000</v>
      </c>
      <c r="AA1019" s="31">
        <v>0</v>
      </c>
      <c r="AB1019" s="54">
        <v>0</v>
      </c>
    </row>
    <row r="1020" spans="1:28" ht="20.399999999999999" hidden="1" x14ac:dyDescent="0.25">
      <c r="A1020" s="43" t="s">
        <v>81</v>
      </c>
      <c r="B1020" s="44" t="s">
        <v>84</v>
      </c>
      <c r="C1020" s="45" t="s">
        <v>85</v>
      </c>
      <c r="D1020" s="45" t="s">
        <v>238</v>
      </c>
      <c r="E1020" s="45" t="s">
        <v>269</v>
      </c>
      <c r="F1020" s="44">
        <v>345</v>
      </c>
      <c r="G1020" s="46" t="s">
        <v>303</v>
      </c>
      <c r="H1020" s="45" t="s">
        <v>304</v>
      </c>
      <c r="I1020" s="44" t="s">
        <v>90</v>
      </c>
      <c r="J1020" s="1">
        <v>1</v>
      </c>
      <c r="K1020" s="1">
        <v>0.5</v>
      </c>
      <c r="L1020" s="47">
        <v>0.25</v>
      </c>
      <c r="M1020" s="1"/>
      <c r="N1020" s="43" t="s">
        <v>289</v>
      </c>
      <c r="O1020" s="45" t="s">
        <v>290</v>
      </c>
      <c r="P1020" s="48" t="s">
        <v>305</v>
      </c>
      <c r="Q1020" s="45" t="str">
        <f>VLOOKUP(P1020,'[1]PLAN DE ACCION 2017'!$Q$18:$R$1102,2,0)</f>
        <v>PORTAFOLIO DE ESTÍMULOS</v>
      </c>
      <c r="R1020" s="49">
        <v>400000000</v>
      </c>
      <c r="S1020" s="45" t="s">
        <v>306</v>
      </c>
      <c r="T1020" s="50" t="s">
        <v>3021</v>
      </c>
      <c r="U1020" s="51">
        <v>1</v>
      </c>
      <c r="V1020" s="52">
        <v>43101</v>
      </c>
      <c r="W1020" s="53">
        <v>12</v>
      </c>
      <c r="X1020" s="43" t="s">
        <v>245</v>
      </c>
      <c r="Y1020" s="31">
        <f t="shared" si="15"/>
        <v>350000000</v>
      </c>
      <c r="Z1020" s="31">
        <v>350000000</v>
      </c>
      <c r="AA1020" s="31">
        <v>0</v>
      </c>
      <c r="AB1020" s="54">
        <v>0</v>
      </c>
    </row>
    <row r="1021" spans="1:28" ht="40.799999999999997" hidden="1" x14ac:dyDescent="0.25">
      <c r="A1021" s="43" t="s">
        <v>81</v>
      </c>
      <c r="B1021" s="44" t="s">
        <v>84</v>
      </c>
      <c r="C1021" s="45" t="s">
        <v>85</v>
      </c>
      <c r="D1021" s="45" t="s">
        <v>238</v>
      </c>
      <c r="E1021" s="45" t="s">
        <v>269</v>
      </c>
      <c r="F1021" s="44">
        <v>346</v>
      </c>
      <c r="G1021" s="46" t="s">
        <v>307</v>
      </c>
      <c r="H1021" s="45" t="s">
        <v>308</v>
      </c>
      <c r="I1021" s="44" t="s">
        <v>90</v>
      </c>
      <c r="J1021" s="1">
        <v>60</v>
      </c>
      <c r="K1021" s="1">
        <v>50</v>
      </c>
      <c r="L1021" s="47">
        <v>7</v>
      </c>
      <c r="M1021" s="1"/>
      <c r="N1021" s="43" t="s">
        <v>309</v>
      </c>
      <c r="O1021" s="45" t="s">
        <v>310</v>
      </c>
      <c r="P1021" s="48" t="s">
        <v>311</v>
      </c>
      <c r="Q1021" s="45" t="str">
        <f>VLOOKUP(P1021,'[1]PLAN DE ACCION 2017'!$Q$18:$R$1102,2,0)</f>
        <v>CONFORMACIÓN DE LA BANDA SINFÓNICA JUVENIL DE CUNDINAMARCA</v>
      </c>
      <c r="R1021" s="49">
        <v>700000000</v>
      </c>
      <c r="S1021" s="45" t="s">
        <v>312</v>
      </c>
      <c r="T1021" s="50" t="s">
        <v>3021</v>
      </c>
      <c r="U1021" s="51">
        <v>1</v>
      </c>
      <c r="V1021" s="52">
        <v>43101</v>
      </c>
      <c r="W1021" s="53">
        <v>12</v>
      </c>
      <c r="X1021" s="43" t="s">
        <v>245</v>
      </c>
      <c r="Y1021" s="31">
        <f t="shared" si="15"/>
        <v>700000000</v>
      </c>
      <c r="Z1021" s="31">
        <v>700000000</v>
      </c>
      <c r="AA1021" s="31">
        <v>0</v>
      </c>
      <c r="AB1021" s="54">
        <v>0</v>
      </c>
    </row>
    <row r="1022" spans="1:28" ht="30.6" hidden="1" x14ac:dyDescent="0.25">
      <c r="A1022" s="43" t="s">
        <v>81</v>
      </c>
      <c r="B1022" s="44" t="s">
        <v>84</v>
      </c>
      <c r="C1022" s="45" t="s">
        <v>85</v>
      </c>
      <c r="D1022" s="45" t="s">
        <v>238</v>
      </c>
      <c r="E1022" s="45" t="s">
        <v>269</v>
      </c>
      <c r="F1022" s="44">
        <v>347</v>
      </c>
      <c r="G1022" s="46" t="s">
        <v>313</v>
      </c>
      <c r="H1022" s="45" t="s">
        <v>314</v>
      </c>
      <c r="I1022" s="44" t="s">
        <v>90</v>
      </c>
      <c r="J1022" s="1">
        <v>5</v>
      </c>
      <c r="K1022" s="1">
        <v>30</v>
      </c>
      <c r="L1022" s="47">
        <v>5</v>
      </c>
      <c r="M1022" s="1"/>
      <c r="N1022" s="43" t="s">
        <v>309</v>
      </c>
      <c r="O1022" s="45" t="s">
        <v>310</v>
      </c>
      <c r="P1022" s="48" t="s">
        <v>315</v>
      </c>
      <c r="Q1022" s="45" t="str">
        <f>VLOOKUP(P1022,'[1]PLAN DE ACCION 2017'!$Q$18:$R$1102,2,0)</f>
        <v>CONFORMACIÓN DEL ORFEÓN DE CUNDINAMARCA COMO SÍMBOLO IDENTITARIO DEL DEPARTAMENTO</v>
      </c>
      <c r="R1022" s="49">
        <v>52000000</v>
      </c>
      <c r="S1022" s="45" t="s">
        <v>316</v>
      </c>
      <c r="T1022" s="50" t="s">
        <v>3021</v>
      </c>
      <c r="U1022" s="51">
        <v>1</v>
      </c>
      <c r="V1022" s="52">
        <v>43101</v>
      </c>
      <c r="W1022" s="53">
        <v>12</v>
      </c>
      <c r="X1022" s="43" t="s">
        <v>245</v>
      </c>
      <c r="Y1022" s="31">
        <f t="shared" si="15"/>
        <v>48000000</v>
      </c>
      <c r="Z1022" s="31">
        <v>48000000</v>
      </c>
      <c r="AA1022" s="31">
        <v>0</v>
      </c>
      <c r="AB1022" s="54">
        <v>0</v>
      </c>
    </row>
    <row r="1023" spans="1:28" ht="30.6" hidden="1" x14ac:dyDescent="0.25">
      <c r="A1023" s="43" t="s">
        <v>81</v>
      </c>
      <c r="B1023" s="44" t="s">
        <v>84</v>
      </c>
      <c r="C1023" s="45" t="s">
        <v>85</v>
      </c>
      <c r="D1023" s="45" t="s">
        <v>238</v>
      </c>
      <c r="E1023" s="45" t="s">
        <v>269</v>
      </c>
      <c r="F1023" s="44">
        <v>347</v>
      </c>
      <c r="G1023" s="46" t="s">
        <v>313</v>
      </c>
      <c r="H1023" s="45" t="s">
        <v>314</v>
      </c>
      <c r="I1023" s="44" t="s">
        <v>90</v>
      </c>
      <c r="J1023" s="1">
        <v>5</v>
      </c>
      <c r="K1023" s="1">
        <v>30</v>
      </c>
      <c r="L1023" s="47">
        <v>5</v>
      </c>
      <c r="M1023" s="1"/>
      <c r="N1023" s="43" t="s">
        <v>309</v>
      </c>
      <c r="O1023" s="45" t="s">
        <v>310</v>
      </c>
      <c r="P1023" s="48" t="s">
        <v>315</v>
      </c>
      <c r="Q1023" s="45" t="str">
        <f>VLOOKUP(P1023,'[1]PLAN DE ACCION 2017'!$Q$18:$R$1102,2,0)</f>
        <v>CONFORMACIÓN DEL ORFEÓN DE CUNDINAMARCA COMO SÍMBOLO IDENTITARIO DEL DEPARTAMENTO</v>
      </c>
      <c r="R1023" s="49">
        <v>52000000</v>
      </c>
      <c r="S1023" s="45" t="s">
        <v>2947</v>
      </c>
      <c r="T1023" s="50" t="s">
        <v>3021</v>
      </c>
      <c r="U1023" s="51">
        <v>1</v>
      </c>
      <c r="V1023" s="52">
        <v>43101</v>
      </c>
      <c r="W1023" s="53">
        <v>12</v>
      </c>
      <c r="X1023" s="43" t="s">
        <v>245</v>
      </c>
      <c r="Y1023" s="31">
        <f t="shared" si="15"/>
        <v>4000000</v>
      </c>
      <c r="Z1023" s="31">
        <v>4000000</v>
      </c>
      <c r="AA1023" s="31">
        <v>0</v>
      </c>
      <c r="AB1023" s="54">
        <v>0</v>
      </c>
    </row>
    <row r="1024" spans="1:28" ht="40.799999999999997" hidden="1" x14ac:dyDescent="0.25">
      <c r="A1024" s="43" t="s">
        <v>81</v>
      </c>
      <c r="B1024" s="44" t="s">
        <v>84</v>
      </c>
      <c r="C1024" s="45" t="s">
        <v>85</v>
      </c>
      <c r="D1024" s="45" t="s">
        <v>238</v>
      </c>
      <c r="E1024" s="45" t="s">
        <v>269</v>
      </c>
      <c r="F1024" s="44">
        <v>348</v>
      </c>
      <c r="G1024" s="46" t="s">
        <v>317</v>
      </c>
      <c r="H1024" s="45" t="s">
        <v>318</v>
      </c>
      <c r="I1024" s="44" t="s">
        <v>146</v>
      </c>
      <c r="J1024" s="1">
        <v>81</v>
      </c>
      <c r="K1024" s="1">
        <v>81</v>
      </c>
      <c r="L1024" s="47">
        <v>81</v>
      </c>
      <c r="M1024" s="1"/>
      <c r="N1024" s="43" t="s">
        <v>319</v>
      </c>
      <c r="O1024" s="45" t="s">
        <v>320</v>
      </c>
      <c r="P1024" s="48" t="s">
        <v>321</v>
      </c>
      <c r="Q1024" s="45" t="str">
        <f>VLOOKUP(P1024,'[1]PLAN DE ACCION 2017'!$Q$18:$R$1102,2,0)</f>
        <v>ACOMPAÑAMIENTO Y ASISTENCIA TÉCNICA IN SITU REALIZADA</v>
      </c>
      <c r="R1024" s="49">
        <v>100000000</v>
      </c>
      <c r="S1024" s="45" t="s">
        <v>322</v>
      </c>
      <c r="T1024" s="50" t="s">
        <v>3021</v>
      </c>
      <c r="U1024" s="51">
        <v>3</v>
      </c>
      <c r="V1024" s="52">
        <v>43101</v>
      </c>
      <c r="W1024" s="53">
        <v>12</v>
      </c>
      <c r="X1024" s="43" t="s">
        <v>245</v>
      </c>
      <c r="Y1024" s="31">
        <f t="shared" si="15"/>
        <v>100000000</v>
      </c>
      <c r="Z1024" s="31">
        <v>100000000</v>
      </c>
      <c r="AA1024" s="31">
        <v>0</v>
      </c>
      <c r="AB1024" s="54">
        <v>0</v>
      </c>
    </row>
    <row r="1025" spans="1:28" ht="40.799999999999997" hidden="1" x14ac:dyDescent="0.25">
      <c r="A1025" s="43" t="s">
        <v>81</v>
      </c>
      <c r="B1025" s="44" t="s">
        <v>84</v>
      </c>
      <c r="C1025" s="45" t="s">
        <v>85</v>
      </c>
      <c r="D1025" s="45" t="s">
        <v>238</v>
      </c>
      <c r="E1025" s="45" t="s">
        <v>269</v>
      </c>
      <c r="F1025" s="44">
        <v>348</v>
      </c>
      <c r="G1025" s="46" t="s">
        <v>317</v>
      </c>
      <c r="H1025" s="45" t="s">
        <v>318</v>
      </c>
      <c r="I1025" s="44" t="s">
        <v>146</v>
      </c>
      <c r="J1025" s="1">
        <v>81</v>
      </c>
      <c r="K1025" s="1">
        <v>81</v>
      </c>
      <c r="L1025" s="47">
        <v>81</v>
      </c>
      <c r="M1025" s="1"/>
      <c r="N1025" s="43" t="s">
        <v>319</v>
      </c>
      <c r="O1025" s="45" t="s">
        <v>320</v>
      </c>
      <c r="P1025" s="48" t="s">
        <v>323</v>
      </c>
      <c r="Q1025" s="45" t="str">
        <f>VLOOKUP(P1025,'[1]PLAN DE ACCION 2017'!$Q$18:$R$1102,2,0)</f>
        <v>ENCUENTROS DEPARTAMENTALES DE BIBLIOTECARIOS REALIZADOS</v>
      </c>
      <c r="R1025" s="49">
        <v>150000000</v>
      </c>
      <c r="S1025" s="45" t="s">
        <v>324</v>
      </c>
      <c r="T1025" s="50" t="s">
        <v>3021</v>
      </c>
      <c r="U1025" s="51">
        <v>1</v>
      </c>
      <c r="V1025" s="52">
        <v>43101</v>
      </c>
      <c r="W1025" s="53">
        <v>12</v>
      </c>
      <c r="X1025" s="43" t="s">
        <v>245</v>
      </c>
      <c r="Y1025" s="31">
        <f t="shared" si="15"/>
        <v>150000000</v>
      </c>
      <c r="Z1025" s="31">
        <v>150000000</v>
      </c>
      <c r="AA1025" s="31">
        <v>0</v>
      </c>
      <c r="AB1025" s="54">
        <v>0</v>
      </c>
    </row>
    <row r="1026" spans="1:28" ht="40.799999999999997" hidden="1" x14ac:dyDescent="0.25">
      <c r="A1026" s="43" t="s">
        <v>81</v>
      </c>
      <c r="B1026" s="44" t="s">
        <v>84</v>
      </c>
      <c r="C1026" s="45" t="s">
        <v>85</v>
      </c>
      <c r="D1026" s="45" t="s">
        <v>238</v>
      </c>
      <c r="E1026" s="45" t="s">
        <v>269</v>
      </c>
      <c r="F1026" s="44">
        <v>348</v>
      </c>
      <c r="G1026" s="46" t="s">
        <v>317</v>
      </c>
      <c r="H1026" s="45" t="s">
        <v>318</v>
      </c>
      <c r="I1026" s="44" t="s">
        <v>146</v>
      </c>
      <c r="J1026" s="1">
        <v>81</v>
      </c>
      <c r="K1026" s="1">
        <v>81</v>
      </c>
      <c r="L1026" s="47">
        <v>81</v>
      </c>
      <c r="M1026" s="1"/>
      <c r="N1026" s="43" t="s">
        <v>319</v>
      </c>
      <c r="O1026" s="45" t="s">
        <v>320</v>
      </c>
      <c r="P1026" s="48" t="s">
        <v>325</v>
      </c>
      <c r="Q1026" s="45" t="str">
        <f>VLOOKUP(P1026,'[1]PLAN DE ACCION 2017'!$Q$18:$R$1102,2,0)</f>
        <v>DOTACIONES</v>
      </c>
      <c r="R1026" s="49">
        <v>96481800</v>
      </c>
      <c r="S1026" s="45" t="s">
        <v>2939</v>
      </c>
      <c r="T1026" s="50" t="s">
        <v>3021</v>
      </c>
      <c r="U1026" s="51">
        <v>1</v>
      </c>
      <c r="V1026" s="52">
        <v>43101</v>
      </c>
      <c r="W1026" s="53">
        <v>12</v>
      </c>
      <c r="X1026" s="43" t="s">
        <v>245</v>
      </c>
      <c r="Y1026" s="31">
        <f t="shared" si="15"/>
        <v>96481800</v>
      </c>
      <c r="Z1026" s="31">
        <v>96481800</v>
      </c>
      <c r="AA1026" s="31">
        <v>0</v>
      </c>
      <c r="AB1026" s="54">
        <v>0</v>
      </c>
    </row>
    <row r="1027" spans="1:28" ht="40.799999999999997" hidden="1" x14ac:dyDescent="0.25">
      <c r="A1027" s="43" t="s">
        <v>81</v>
      </c>
      <c r="B1027" s="44" t="s">
        <v>84</v>
      </c>
      <c r="C1027" s="45" t="s">
        <v>85</v>
      </c>
      <c r="D1027" s="45" t="s">
        <v>238</v>
      </c>
      <c r="E1027" s="45" t="s">
        <v>269</v>
      </c>
      <c r="F1027" s="44">
        <v>348</v>
      </c>
      <c r="G1027" s="46" t="s">
        <v>317</v>
      </c>
      <c r="H1027" s="45" t="s">
        <v>318</v>
      </c>
      <c r="I1027" s="44" t="s">
        <v>146</v>
      </c>
      <c r="J1027" s="1">
        <v>81</v>
      </c>
      <c r="K1027" s="1">
        <v>81</v>
      </c>
      <c r="L1027" s="47">
        <v>81</v>
      </c>
      <c r="M1027" s="1"/>
      <c r="N1027" s="43" t="s">
        <v>319</v>
      </c>
      <c r="O1027" s="45" t="s">
        <v>320</v>
      </c>
      <c r="P1027" s="48" t="s">
        <v>327</v>
      </c>
      <c r="Q1027" s="45" t="str">
        <f>VLOOKUP(P1027,'[1]PLAN DE ACCION 2017'!$Q$18:$R$1102,2,0)</f>
        <v>SERVICIOS</v>
      </c>
      <c r="R1027" s="49">
        <v>60000000</v>
      </c>
      <c r="S1027" s="45" t="s">
        <v>328</v>
      </c>
      <c r="T1027" s="50" t="s">
        <v>3021</v>
      </c>
      <c r="U1027" s="51">
        <v>1</v>
      </c>
      <c r="V1027" s="52">
        <v>43101</v>
      </c>
      <c r="W1027" s="53">
        <v>12</v>
      </c>
      <c r="X1027" s="43" t="s">
        <v>245</v>
      </c>
      <c r="Y1027" s="31">
        <f t="shared" si="15"/>
        <v>60000000</v>
      </c>
      <c r="Z1027" s="31">
        <v>60000000</v>
      </c>
      <c r="AA1027" s="31">
        <v>0</v>
      </c>
      <c r="AB1027" s="54">
        <v>0</v>
      </c>
    </row>
    <row r="1028" spans="1:28" ht="30.6" hidden="1" x14ac:dyDescent="0.25">
      <c r="A1028" s="43" t="s">
        <v>81</v>
      </c>
      <c r="B1028" s="44" t="s">
        <v>84</v>
      </c>
      <c r="C1028" s="45" t="s">
        <v>85</v>
      </c>
      <c r="D1028" s="45" t="s">
        <v>238</v>
      </c>
      <c r="E1028" s="45" t="s">
        <v>329</v>
      </c>
      <c r="F1028" s="44">
        <v>349</v>
      </c>
      <c r="G1028" s="46" t="s">
        <v>330</v>
      </c>
      <c r="H1028" s="45" t="s">
        <v>331</v>
      </c>
      <c r="I1028" s="44" t="s">
        <v>90</v>
      </c>
      <c r="J1028" s="1">
        <v>1</v>
      </c>
      <c r="K1028" s="1">
        <v>0.4</v>
      </c>
      <c r="L1028" s="47">
        <v>0.35</v>
      </c>
      <c r="M1028" s="1"/>
      <c r="N1028" s="43" t="s">
        <v>289</v>
      </c>
      <c r="O1028" s="45" t="s">
        <v>290</v>
      </c>
      <c r="P1028" s="48" t="s">
        <v>332</v>
      </c>
      <c r="Q1028" s="45" t="str">
        <f>VLOOKUP(P1028,'[1]PLAN DE ACCION 2017'!$Q$18:$R$1102,2,0)</f>
        <v>LABORATORIO DE EMPRENDIMIENTO CULTURAL</v>
      </c>
      <c r="R1028" s="49">
        <v>32000000</v>
      </c>
      <c r="S1028" s="45" t="s">
        <v>333</v>
      </c>
      <c r="T1028" s="50" t="s">
        <v>3021</v>
      </c>
      <c r="U1028" s="51">
        <v>1</v>
      </c>
      <c r="V1028" s="52">
        <v>43101</v>
      </c>
      <c r="W1028" s="53">
        <v>12</v>
      </c>
      <c r="X1028" s="43" t="s">
        <v>245</v>
      </c>
      <c r="Y1028" s="31">
        <f t="shared" si="15"/>
        <v>32000000</v>
      </c>
      <c r="Z1028" s="31">
        <v>32000000</v>
      </c>
      <c r="AA1028" s="31">
        <v>0</v>
      </c>
      <c r="AB1028" s="54">
        <v>0</v>
      </c>
    </row>
    <row r="1029" spans="1:28" ht="20.399999999999999" hidden="1" x14ac:dyDescent="0.25">
      <c r="A1029" s="43" t="s">
        <v>81</v>
      </c>
      <c r="B1029" s="44" t="s">
        <v>84</v>
      </c>
      <c r="C1029" s="45" t="s">
        <v>85</v>
      </c>
      <c r="D1029" s="45" t="s">
        <v>238</v>
      </c>
      <c r="E1029" s="45" t="s">
        <v>329</v>
      </c>
      <c r="F1029" s="44">
        <v>350</v>
      </c>
      <c r="G1029" s="46" t="s">
        <v>334</v>
      </c>
      <c r="H1029" s="45" t="s">
        <v>121</v>
      </c>
      <c r="I1029" s="44" t="s">
        <v>90</v>
      </c>
      <c r="J1029" s="1">
        <v>1</v>
      </c>
      <c r="K1029" s="1">
        <v>0.4</v>
      </c>
      <c r="L1029" s="47">
        <v>0.25</v>
      </c>
      <c r="M1029" s="1"/>
      <c r="N1029" s="43" t="s">
        <v>289</v>
      </c>
      <c r="O1029" s="45" t="s">
        <v>290</v>
      </c>
      <c r="P1029" s="48" t="s">
        <v>335</v>
      </c>
      <c r="Q1029" s="45" t="str">
        <f>VLOOKUP(P1029,'[1]PLAN DE ACCION 2017'!$Q$18:$R$1102,2,0)</f>
        <v>INICIATIVAS CREATIVAS DE EMPRENDIMIENTO CULTURAL</v>
      </c>
      <c r="R1029" s="49">
        <v>17000000</v>
      </c>
      <c r="S1029" s="45" t="s">
        <v>2942</v>
      </c>
      <c r="T1029" s="50" t="s">
        <v>3021</v>
      </c>
      <c r="U1029" s="51">
        <v>1</v>
      </c>
      <c r="V1029" s="52">
        <v>43101</v>
      </c>
      <c r="W1029" s="53">
        <v>12</v>
      </c>
      <c r="X1029" s="43" t="s">
        <v>245</v>
      </c>
      <c r="Y1029" s="31">
        <f t="shared" si="15"/>
        <v>17000000</v>
      </c>
      <c r="Z1029" s="31">
        <v>17000000</v>
      </c>
      <c r="AA1029" s="31">
        <v>0</v>
      </c>
      <c r="AB1029" s="54">
        <v>0</v>
      </c>
    </row>
    <row r="1030" spans="1:28" ht="51" hidden="1" x14ac:dyDescent="0.25">
      <c r="A1030" s="43" t="s">
        <v>81</v>
      </c>
      <c r="B1030" s="44" t="s">
        <v>84</v>
      </c>
      <c r="C1030" s="45" t="s">
        <v>85</v>
      </c>
      <c r="D1030" s="45" t="s">
        <v>238</v>
      </c>
      <c r="E1030" s="45" t="s">
        <v>329</v>
      </c>
      <c r="F1030" s="44">
        <v>351</v>
      </c>
      <c r="G1030" s="46" t="s">
        <v>336</v>
      </c>
      <c r="H1030" s="45" t="s">
        <v>121</v>
      </c>
      <c r="I1030" s="44" t="s">
        <v>90</v>
      </c>
      <c r="J1030" s="1">
        <v>1</v>
      </c>
      <c r="K1030" s="1">
        <v>0.4</v>
      </c>
      <c r="L1030" s="47">
        <v>0.25</v>
      </c>
      <c r="M1030" s="1"/>
      <c r="N1030" s="43" t="s">
        <v>337</v>
      </c>
      <c r="O1030" s="45" t="s">
        <v>338</v>
      </c>
      <c r="P1030" s="48" t="s">
        <v>339</v>
      </c>
      <c r="Q1030" s="45" t="str">
        <f>VLOOKUP(P1030,'[1]PLAN DE ACCION 2017'!$Q$18:$R$1102,2,0)</f>
        <v>INVESTIGACIONES CON ENFOQUE DIFERENCIAL</v>
      </c>
      <c r="R1030" s="49">
        <v>17000000</v>
      </c>
      <c r="S1030" s="45" t="s">
        <v>341</v>
      </c>
      <c r="T1030" s="50" t="s">
        <v>3021</v>
      </c>
      <c r="U1030" s="51">
        <v>1</v>
      </c>
      <c r="V1030" s="52">
        <v>43101</v>
      </c>
      <c r="W1030" s="53">
        <v>12</v>
      </c>
      <c r="X1030" s="43" t="s">
        <v>245</v>
      </c>
      <c r="Y1030" s="31">
        <f t="shared" si="15"/>
        <v>17000000</v>
      </c>
      <c r="Z1030" s="31">
        <v>17000000</v>
      </c>
      <c r="AA1030" s="31">
        <v>0</v>
      </c>
      <c r="AB1030" s="54">
        <v>0</v>
      </c>
    </row>
    <row r="1031" spans="1:28" ht="48" hidden="1" customHeight="1" x14ac:dyDescent="0.25">
      <c r="A1031" s="43" t="s">
        <v>81</v>
      </c>
      <c r="B1031" s="44" t="s">
        <v>84</v>
      </c>
      <c r="C1031" s="45" t="s">
        <v>85</v>
      </c>
      <c r="D1031" s="45" t="s">
        <v>238</v>
      </c>
      <c r="E1031" s="45" t="s">
        <v>329</v>
      </c>
      <c r="F1031" s="44">
        <v>352</v>
      </c>
      <c r="G1031" s="46" t="s">
        <v>3049</v>
      </c>
      <c r="H1031" s="45" t="s">
        <v>121</v>
      </c>
      <c r="I1031" s="44" t="s">
        <v>90</v>
      </c>
      <c r="J1031" s="1">
        <v>1</v>
      </c>
      <c r="K1031" s="58">
        <v>0.4</v>
      </c>
      <c r="L1031" s="47">
        <v>0.25</v>
      </c>
      <c r="M1031" s="1"/>
      <c r="N1031" s="43" t="s">
        <v>337</v>
      </c>
      <c r="O1031" s="45" t="s">
        <v>338</v>
      </c>
      <c r="P1031" s="48" t="s">
        <v>340</v>
      </c>
      <c r="Q1031" s="45" t="str">
        <f>VLOOKUP(P1031,'[1]PLAN DE ACCION 2017'!$Q$18:$R$1102,2,0)</f>
        <v>PROGRAMA DE VINCULACIÓN CON POBLACIÓN EN SITUACIÓN DE DISCAPACIDAD</v>
      </c>
      <c r="R1031" s="49">
        <v>17000000</v>
      </c>
      <c r="S1031" s="45" t="s">
        <v>341</v>
      </c>
      <c r="T1031" s="50" t="s">
        <v>3021</v>
      </c>
      <c r="U1031" s="51">
        <v>1</v>
      </c>
      <c r="V1031" s="52">
        <v>43101</v>
      </c>
      <c r="W1031" s="53">
        <v>12</v>
      </c>
      <c r="X1031" s="43" t="s">
        <v>245</v>
      </c>
      <c r="Y1031" s="31">
        <f t="shared" si="15"/>
        <v>17000000</v>
      </c>
      <c r="Z1031" s="31">
        <v>17000000</v>
      </c>
      <c r="AA1031" s="31">
        <v>0</v>
      </c>
      <c r="AB1031" s="54">
        <v>0</v>
      </c>
    </row>
    <row r="1032" spans="1:28" ht="51" hidden="1" x14ac:dyDescent="0.25">
      <c r="A1032" s="43" t="s">
        <v>81</v>
      </c>
      <c r="B1032" s="44" t="s">
        <v>84</v>
      </c>
      <c r="C1032" s="45" t="s">
        <v>140</v>
      </c>
      <c r="D1032" s="45" t="s">
        <v>1448</v>
      </c>
      <c r="E1032" s="45" t="s">
        <v>1449</v>
      </c>
      <c r="F1032" s="44">
        <v>353</v>
      </c>
      <c r="G1032" s="46" t="s">
        <v>3050</v>
      </c>
      <c r="H1032" s="45" t="s">
        <v>3051</v>
      </c>
      <c r="I1032" s="44" t="s">
        <v>90</v>
      </c>
      <c r="J1032" s="1">
        <v>6</v>
      </c>
      <c r="K1032" s="1">
        <v>11</v>
      </c>
      <c r="L1032" s="47">
        <v>2</v>
      </c>
      <c r="M1032" s="1"/>
      <c r="N1032" s="43" t="s">
        <v>342</v>
      </c>
      <c r="O1032" s="45" t="s">
        <v>343</v>
      </c>
      <c r="P1032" s="48" t="s">
        <v>344</v>
      </c>
      <c r="Q1032" s="45" t="str">
        <f>VLOOKUP(P1032,'[1]PLAN DE ACCION 2017'!$Q$18:$R$1102,2,0)</f>
        <v>INFRAESTRUCTURA ARTISTICA Y CULTURAL DESARROLLADA</v>
      </c>
      <c r="R1032" s="49">
        <v>800000000</v>
      </c>
      <c r="S1032" s="45" t="s">
        <v>194</v>
      </c>
      <c r="T1032" s="50" t="s">
        <v>3021</v>
      </c>
      <c r="U1032" s="51">
        <v>1</v>
      </c>
      <c r="V1032" s="52">
        <v>43101</v>
      </c>
      <c r="W1032" s="53">
        <v>12</v>
      </c>
      <c r="X1032" s="43" t="s">
        <v>245</v>
      </c>
      <c r="Y1032" s="31">
        <f t="shared" si="15"/>
        <v>800000000</v>
      </c>
      <c r="Z1032" s="31">
        <v>800000000</v>
      </c>
      <c r="AA1032" s="31">
        <v>0</v>
      </c>
      <c r="AB1032" s="54">
        <v>0</v>
      </c>
    </row>
    <row r="1033" spans="1:28" ht="51" hidden="1" x14ac:dyDescent="0.25">
      <c r="A1033" s="43" t="s">
        <v>81</v>
      </c>
      <c r="B1033" s="44" t="s">
        <v>84</v>
      </c>
      <c r="C1033" s="45" t="s">
        <v>140</v>
      </c>
      <c r="D1033" s="45" t="s">
        <v>1448</v>
      </c>
      <c r="E1033" s="45" t="s">
        <v>1449</v>
      </c>
      <c r="F1033" s="44">
        <v>353</v>
      </c>
      <c r="G1033" s="46" t="s">
        <v>3050</v>
      </c>
      <c r="H1033" s="45" t="s">
        <v>3051</v>
      </c>
      <c r="I1033" s="44" t="s">
        <v>90</v>
      </c>
      <c r="J1033" s="1">
        <v>6</v>
      </c>
      <c r="K1033" s="1">
        <v>11</v>
      </c>
      <c r="L1033" s="47">
        <v>2</v>
      </c>
      <c r="M1033" s="1"/>
      <c r="N1033" s="43" t="s">
        <v>342</v>
      </c>
      <c r="O1033" s="45" t="s">
        <v>343</v>
      </c>
      <c r="P1033" s="48" t="s">
        <v>345</v>
      </c>
      <c r="Q1033" s="45" t="str">
        <f>VLOOKUP(P1033,'[1]PLAN DE ACCION 2017'!$Q$18:$R$1102,2,0)</f>
        <v>MEJORAMIENTO Y MANTENIMIENTO DE ESPACIOS DE INFRAESTRUCTURA ATISTICA Y CULTURAL</v>
      </c>
      <c r="R1033" s="49">
        <v>336000000</v>
      </c>
      <c r="S1033" s="45" t="s">
        <v>194</v>
      </c>
      <c r="T1033" s="50" t="s">
        <v>3021</v>
      </c>
      <c r="U1033" s="51">
        <v>1</v>
      </c>
      <c r="V1033" s="52">
        <v>43101</v>
      </c>
      <c r="W1033" s="53">
        <v>12</v>
      </c>
      <c r="X1033" s="43" t="s">
        <v>245</v>
      </c>
      <c r="Y1033" s="31">
        <f t="shared" si="15"/>
        <v>336000000</v>
      </c>
      <c r="Z1033" s="31">
        <v>336000000</v>
      </c>
      <c r="AA1033" s="31">
        <v>0</v>
      </c>
      <c r="AB1033" s="54">
        <v>0</v>
      </c>
    </row>
    <row r="1034" spans="1:28" ht="30.6" hidden="1" x14ac:dyDescent="0.25">
      <c r="A1034" s="43" t="s">
        <v>81</v>
      </c>
      <c r="B1034" s="44" t="s">
        <v>84</v>
      </c>
      <c r="C1034" s="45" t="s">
        <v>143</v>
      </c>
      <c r="D1034" s="45" t="s">
        <v>346</v>
      </c>
      <c r="E1034" s="45" t="s">
        <v>347</v>
      </c>
      <c r="F1034" s="44">
        <v>418</v>
      </c>
      <c r="G1034" s="46" t="s">
        <v>352</v>
      </c>
      <c r="H1034" s="45" t="s">
        <v>281</v>
      </c>
      <c r="I1034" s="44" t="s">
        <v>90</v>
      </c>
      <c r="J1034" s="1">
        <v>4</v>
      </c>
      <c r="K1034" s="1">
        <v>2</v>
      </c>
      <c r="L1034" s="47">
        <v>1</v>
      </c>
      <c r="M1034" s="1"/>
      <c r="N1034" s="43" t="s">
        <v>353</v>
      </c>
      <c r="O1034" s="45" t="s">
        <v>354</v>
      </c>
      <c r="P1034" s="48" t="s">
        <v>355</v>
      </c>
      <c r="Q1034" s="45" t="str">
        <f>VLOOKUP(P1034,'[1]PLAN DE ACCION 2017'!$Q$18:$R$1102,2,0)</f>
        <v>Encuentros Departamentaldes</v>
      </c>
      <c r="R1034" s="49">
        <v>70000000</v>
      </c>
      <c r="S1034" s="45" t="s">
        <v>356</v>
      </c>
      <c r="T1034" s="50" t="s">
        <v>3021</v>
      </c>
      <c r="U1034" s="51">
        <v>1</v>
      </c>
      <c r="V1034" s="52">
        <v>43282</v>
      </c>
      <c r="W1034" s="53">
        <v>2</v>
      </c>
      <c r="X1034" s="43" t="s">
        <v>351</v>
      </c>
      <c r="Y1034" s="31">
        <f t="shared" si="15"/>
        <v>10000000</v>
      </c>
      <c r="Z1034" s="31">
        <v>10000000</v>
      </c>
      <c r="AA1034" s="31">
        <v>0</v>
      </c>
      <c r="AB1034" s="54">
        <v>0</v>
      </c>
    </row>
    <row r="1035" spans="1:28" ht="30.6" hidden="1" x14ac:dyDescent="0.25">
      <c r="A1035" s="43" t="s">
        <v>81</v>
      </c>
      <c r="B1035" s="44" t="s">
        <v>84</v>
      </c>
      <c r="C1035" s="45" t="s">
        <v>143</v>
      </c>
      <c r="D1035" s="45" t="s">
        <v>346</v>
      </c>
      <c r="E1035" s="45" t="s">
        <v>347</v>
      </c>
      <c r="F1035" s="44">
        <v>418</v>
      </c>
      <c r="G1035" s="46" t="s">
        <v>352</v>
      </c>
      <c r="H1035" s="45" t="s">
        <v>281</v>
      </c>
      <c r="I1035" s="44" t="s">
        <v>90</v>
      </c>
      <c r="J1035" s="1">
        <v>4</v>
      </c>
      <c r="K1035" s="1">
        <v>2</v>
      </c>
      <c r="L1035" s="47">
        <v>1</v>
      </c>
      <c r="M1035" s="1"/>
      <c r="N1035" s="43" t="s">
        <v>353</v>
      </c>
      <c r="O1035" s="45" t="s">
        <v>354</v>
      </c>
      <c r="P1035" s="48" t="s">
        <v>355</v>
      </c>
      <c r="Q1035" s="45" t="str">
        <f>VLOOKUP(P1035,'[1]PLAN DE ACCION 2017'!$Q$18:$R$1102,2,0)</f>
        <v>Encuentros Departamentaldes</v>
      </c>
      <c r="R1035" s="49">
        <v>70000000</v>
      </c>
      <c r="S1035" s="45" t="s">
        <v>357</v>
      </c>
      <c r="T1035" s="50" t="s">
        <v>3021</v>
      </c>
      <c r="U1035" s="51">
        <v>1</v>
      </c>
      <c r="V1035" s="52">
        <v>43344</v>
      </c>
      <c r="W1035" s="53">
        <v>1</v>
      </c>
      <c r="X1035" s="43" t="s">
        <v>351</v>
      </c>
      <c r="Y1035" s="31">
        <f t="shared" si="15"/>
        <v>60000000</v>
      </c>
      <c r="Z1035" s="31">
        <v>60000000</v>
      </c>
      <c r="AA1035" s="31">
        <v>0</v>
      </c>
      <c r="AB1035" s="54">
        <v>0</v>
      </c>
    </row>
    <row r="1036" spans="1:28" ht="30.6" hidden="1" x14ac:dyDescent="0.25">
      <c r="A1036" s="43" t="s">
        <v>81</v>
      </c>
      <c r="B1036" s="44" t="s">
        <v>84</v>
      </c>
      <c r="C1036" s="45" t="s">
        <v>143</v>
      </c>
      <c r="D1036" s="45" t="s">
        <v>346</v>
      </c>
      <c r="E1036" s="45" t="s">
        <v>347</v>
      </c>
      <c r="F1036" s="44">
        <v>419</v>
      </c>
      <c r="G1036" s="46" t="s">
        <v>358</v>
      </c>
      <c r="H1036" s="45" t="s">
        <v>359</v>
      </c>
      <c r="I1036" s="44" t="s">
        <v>90</v>
      </c>
      <c r="J1036" s="1">
        <v>1000</v>
      </c>
      <c r="K1036" s="1">
        <v>480</v>
      </c>
      <c r="L1036" s="47">
        <v>400</v>
      </c>
      <c r="M1036" s="1"/>
      <c r="N1036" s="43" t="s">
        <v>349</v>
      </c>
      <c r="O1036" s="45" t="s">
        <v>350</v>
      </c>
      <c r="P1036" s="48" t="s">
        <v>360</v>
      </c>
      <c r="Q1036" s="45" t="str">
        <f>VLOOKUP(P1036,'[1]PLAN DE ACCION 2017'!$Q$18:$R$1102,2,0)</f>
        <v>Prestadores de Servicios Turìsticos Capacitados e Incentivados</v>
      </c>
      <c r="R1036" s="49">
        <v>280000000</v>
      </c>
      <c r="S1036" s="45" t="s">
        <v>362</v>
      </c>
      <c r="T1036" s="50" t="s">
        <v>3021</v>
      </c>
      <c r="U1036" s="51">
        <v>1</v>
      </c>
      <c r="V1036" s="52">
        <v>43132</v>
      </c>
      <c r="W1036" s="53">
        <v>11</v>
      </c>
      <c r="X1036" s="43" t="s">
        <v>351</v>
      </c>
      <c r="Y1036" s="31">
        <f t="shared" si="15"/>
        <v>10000000</v>
      </c>
      <c r="Z1036" s="31">
        <v>10000000</v>
      </c>
      <c r="AA1036" s="31">
        <v>0</v>
      </c>
      <c r="AB1036" s="54">
        <v>0</v>
      </c>
    </row>
    <row r="1037" spans="1:28" ht="30.6" hidden="1" x14ac:dyDescent="0.25">
      <c r="A1037" s="43" t="s">
        <v>81</v>
      </c>
      <c r="B1037" s="44" t="s">
        <v>84</v>
      </c>
      <c r="C1037" s="45" t="s">
        <v>143</v>
      </c>
      <c r="D1037" s="45" t="s">
        <v>346</v>
      </c>
      <c r="E1037" s="45" t="s">
        <v>347</v>
      </c>
      <c r="F1037" s="44">
        <v>419</v>
      </c>
      <c r="G1037" s="46" t="s">
        <v>358</v>
      </c>
      <c r="H1037" s="45" t="s">
        <v>359</v>
      </c>
      <c r="I1037" s="44" t="s">
        <v>90</v>
      </c>
      <c r="J1037" s="1">
        <v>1000</v>
      </c>
      <c r="K1037" s="1">
        <v>480</v>
      </c>
      <c r="L1037" s="47">
        <v>400</v>
      </c>
      <c r="M1037" s="1"/>
      <c r="N1037" s="43" t="s">
        <v>349</v>
      </c>
      <c r="O1037" s="45" t="s">
        <v>350</v>
      </c>
      <c r="P1037" s="48" t="s">
        <v>360</v>
      </c>
      <c r="Q1037" s="45" t="str">
        <f>VLOOKUP(P1037,'[1]PLAN DE ACCION 2017'!$Q$18:$R$1102,2,0)</f>
        <v>Prestadores de Servicios Turìsticos Capacitados e Incentivados</v>
      </c>
      <c r="R1037" s="49">
        <v>280000000</v>
      </c>
      <c r="S1037" s="45" t="s">
        <v>361</v>
      </c>
      <c r="T1037" s="50" t="s">
        <v>3021</v>
      </c>
      <c r="U1037" s="51">
        <v>400</v>
      </c>
      <c r="V1037" s="52">
        <v>43132</v>
      </c>
      <c r="W1037" s="53">
        <v>11</v>
      </c>
      <c r="X1037" s="43" t="s">
        <v>351</v>
      </c>
      <c r="Y1037" s="31">
        <f t="shared" si="15"/>
        <v>220000000</v>
      </c>
      <c r="Z1037" s="31">
        <v>220000000</v>
      </c>
      <c r="AA1037" s="31">
        <v>0</v>
      </c>
      <c r="AB1037" s="54">
        <v>0</v>
      </c>
    </row>
    <row r="1038" spans="1:28" ht="30.6" hidden="1" x14ac:dyDescent="0.25">
      <c r="A1038" s="43" t="s">
        <v>81</v>
      </c>
      <c r="B1038" s="44" t="s">
        <v>84</v>
      </c>
      <c r="C1038" s="45" t="s">
        <v>143</v>
      </c>
      <c r="D1038" s="45" t="s">
        <v>346</v>
      </c>
      <c r="E1038" s="45" t="s">
        <v>347</v>
      </c>
      <c r="F1038" s="44">
        <v>419</v>
      </c>
      <c r="G1038" s="46" t="s">
        <v>358</v>
      </c>
      <c r="H1038" s="45" t="s">
        <v>359</v>
      </c>
      <c r="I1038" s="44" t="s">
        <v>90</v>
      </c>
      <c r="J1038" s="1">
        <v>1000</v>
      </c>
      <c r="K1038" s="1">
        <v>480</v>
      </c>
      <c r="L1038" s="47">
        <v>400</v>
      </c>
      <c r="M1038" s="1"/>
      <c r="N1038" s="43" t="s">
        <v>349</v>
      </c>
      <c r="O1038" s="45" t="s">
        <v>350</v>
      </c>
      <c r="P1038" s="48" t="s">
        <v>360</v>
      </c>
      <c r="Q1038" s="45" t="str">
        <f>VLOOKUP(P1038,'[1]PLAN DE ACCION 2017'!$Q$18:$R$1102,2,0)</f>
        <v>Prestadores de Servicios Turìsticos Capacitados e Incentivados</v>
      </c>
      <c r="R1038" s="49">
        <v>280000000</v>
      </c>
      <c r="S1038" s="45" t="s">
        <v>363</v>
      </c>
      <c r="T1038" s="50" t="s">
        <v>3021</v>
      </c>
      <c r="U1038" s="51">
        <v>400</v>
      </c>
      <c r="V1038" s="52">
        <v>43132</v>
      </c>
      <c r="W1038" s="53">
        <v>11</v>
      </c>
      <c r="X1038" s="43" t="s">
        <v>351</v>
      </c>
      <c r="Y1038" s="31">
        <f t="shared" si="15"/>
        <v>50000000</v>
      </c>
      <c r="Z1038" s="31">
        <v>50000000</v>
      </c>
      <c r="AA1038" s="31">
        <v>0</v>
      </c>
      <c r="AB1038" s="54">
        <v>0</v>
      </c>
    </row>
    <row r="1039" spans="1:28" ht="30.6" hidden="1" x14ac:dyDescent="0.25">
      <c r="A1039" s="43" t="s">
        <v>81</v>
      </c>
      <c r="B1039" s="44" t="s">
        <v>84</v>
      </c>
      <c r="C1039" s="45" t="s">
        <v>143</v>
      </c>
      <c r="D1039" s="45" t="s">
        <v>346</v>
      </c>
      <c r="E1039" s="45" t="s">
        <v>347</v>
      </c>
      <c r="F1039" s="44">
        <v>420</v>
      </c>
      <c r="G1039" s="46" t="s">
        <v>364</v>
      </c>
      <c r="H1039" s="45" t="s">
        <v>365</v>
      </c>
      <c r="I1039" s="44" t="s">
        <v>90</v>
      </c>
      <c r="J1039" s="1">
        <v>3</v>
      </c>
      <c r="K1039" s="1">
        <v>2</v>
      </c>
      <c r="L1039" s="47">
        <v>1</v>
      </c>
      <c r="M1039" s="1"/>
      <c r="N1039" s="43" t="s">
        <v>349</v>
      </c>
      <c r="O1039" s="45" t="s">
        <v>350</v>
      </c>
      <c r="P1039" s="48" t="s">
        <v>366</v>
      </c>
      <c r="Q1039" s="45" t="str">
        <f>VLOOKUP(P1039,'[1]PLAN DE ACCION 2017'!$Q$18:$R$1102,2,0)</f>
        <v>Campañas de prevenciòn (ESCNNA)</v>
      </c>
      <c r="R1039" s="49">
        <v>35000000</v>
      </c>
      <c r="S1039" s="45" t="s">
        <v>368</v>
      </c>
      <c r="T1039" s="50" t="s">
        <v>3021</v>
      </c>
      <c r="U1039" s="51">
        <v>1</v>
      </c>
      <c r="V1039" s="52">
        <v>43252</v>
      </c>
      <c r="W1039" s="53">
        <v>7</v>
      </c>
      <c r="X1039" s="43" t="s">
        <v>351</v>
      </c>
      <c r="Y1039" s="31">
        <f t="shared" si="15"/>
        <v>15000000</v>
      </c>
      <c r="Z1039" s="31">
        <v>15000000</v>
      </c>
      <c r="AA1039" s="31">
        <v>0</v>
      </c>
      <c r="AB1039" s="54">
        <v>0</v>
      </c>
    </row>
    <row r="1040" spans="1:28" ht="30.6" hidden="1" x14ac:dyDescent="0.25">
      <c r="A1040" s="43" t="s">
        <v>81</v>
      </c>
      <c r="B1040" s="44" t="s">
        <v>84</v>
      </c>
      <c r="C1040" s="45" t="s">
        <v>143</v>
      </c>
      <c r="D1040" s="45" t="s">
        <v>346</v>
      </c>
      <c r="E1040" s="45" t="s">
        <v>347</v>
      </c>
      <c r="F1040" s="44">
        <v>420</v>
      </c>
      <c r="G1040" s="46" t="s">
        <v>364</v>
      </c>
      <c r="H1040" s="45" t="s">
        <v>365</v>
      </c>
      <c r="I1040" s="44" t="s">
        <v>90</v>
      </c>
      <c r="J1040" s="1">
        <v>3</v>
      </c>
      <c r="K1040" s="1">
        <v>2</v>
      </c>
      <c r="L1040" s="47">
        <v>1</v>
      </c>
      <c r="M1040" s="1"/>
      <c r="N1040" s="43" t="s">
        <v>349</v>
      </c>
      <c r="O1040" s="45" t="s">
        <v>350</v>
      </c>
      <c r="P1040" s="48" t="s">
        <v>366</v>
      </c>
      <c r="Q1040" s="45" t="str">
        <f>VLOOKUP(P1040,'[1]PLAN DE ACCION 2017'!$Q$18:$R$1102,2,0)</f>
        <v>Campañas de prevenciòn (ESCNNA)</v>
      </c>
      <c r="R1040" s="49">
        <v>35000000</v>
      </c>
      <c r="S1040" s="45" t="s">
        <v>367</v>
      </c>
      <c r="T1040" s="50" t="s">
        <v>3021</v>
      </c>
      <c r="U1040" s="51">
        <v>1</v>
      </c>
      <c r="V1040" s="52">
        <v>43252</v>
      </c>
      <c r="W1040" s="53">
        <v>7</v>
      </c>
      <c r="X1040" s="43" t="s">
        <v>351</v>
      </c>
      <c r="Y1040" s="31">
        <f t="shared" si="15"/>
        <v>20000000</v>
      </c>
      <c r="Z1040" s="31">
        <v>20000000</v>
      </c>
      <c r="AA1040" s="31">
        <v>0</v>
      </c>
      <c r="AB1040" s="54">
        <v>0</v>
      </c>
    </row>
    <row r="1041" spans="1:28" ht="30.6" hidden="1" x14ac:dyDescent="0.25">
      <c r="A1041" s="43" t="s">
        <v>81</v>
      </c>
      <c r="B1041" s="44" t="s">
        <v>84</v>
      </c>
      <c r="C1041" s="45" t="s">
        <v>143</v>
      </c>
      <c r="D1041" s="45" t="s">
        <v>346</v>
      </c>
      <c r="E1041" s="45" t="s">
        <v>369</v>
      </c>
      <c r="F1041" s="44">
        <v>421</v>
      </c>
      <c r="G1041" s="46" t="s">
        <v>370</v>
      </c>
      <c r="H1041" s="45" t="s">
        <v>371</v>
      </c>
      <c r="I1041" s="44" t="s">
        <v>90</v>
      </c>
      <c r="J1041" s="1">
        <v>5</v>
      </c>
      <c r="K1041" s="1">
        <v>1.3</v>
      </c>
      <c r="L1041" s="47">
        <v>2</v>
      </c>
      <c r="M1041" s="1"/>
      <c r="N1041" s="43" t="s">
        <v>349</v>
      </c>
      <c r="O1041" s="45" t="s">
        <v>350</v>
      </c>
      <c r="P1041" s="48" t="s">
        <v>372</v>
      </c>
      <c r="Q1041" s="45" t="str">
        <f>VLOOKUP(P1041,'[1]PLAN DE ACCION 2017'!$Q$18:$R$1102,2,0)</f>
        <v>Rutas turísticas sostenibles y vivenciales</v>
      </c>
      <c r="R1041" s="49">
        <v>1000000000</v>
      </c>
      <c r="S1041" s="45" t="s">
        <v>374</v>
      </c>
      <c r="T1041" s="50" t="s">
        <v>3021</v>
      </c>
      <c r="U1041" s="51">
        <v>2</v>
      </c>
      <c r="V1041" s="52">
        <v>43101</v>
      </c>
      <c r="W1041" s="53">
        <v>12</v>
      </c>
      <c r="X1041" s="43" t="s">
        <v>351</v>
      </c>
      <c r="Y1041" s="31">
        <f t="shared" si="15"/>
        <v>430000000</v>
      </c>
      <c r="Z1041" s="31">
        <v>430000000</v>
      </c>
      <c r="AA1041" s="31">
        <v>0</v>
      </c>
      <c r="AB1041" s="54">
        <v>0</v>
      </c>
    </row>
    <row r="1042" spans="1:28" ht="30.6" hidden="1" x14ac:dyDescent="0.25">
      <c r="A1042" s="43" t="s">
        <v>81</v>
      </c>
      <c r="B1042" s="44" t="s">
        <v>84</v>
      </c>
      <c r="C1042" s="45" t="s">
        <v>143</v>
      </c>
      <c r="D1042" s="45" t="s">
        <v>346</v>
      </c>
      <c r="E1042" s="45" t="s">
        <v>369</v>
      </c>
      <c r="F1042" s="44">
        <v>421</v>
      </c>
      <c r="G1042" s="46" t="s">
        <v>370</v>
      </c>
      <c r="H1042" s="45" t="s">
        <v>371</v>
      </c>
      <c r="I1042" s="44" t="s">
        <v>90</v>
      </c>
      <c r="J1042" s="1">
        <v>5</v>
      </c>
      <c r="K1042" s="1">
        <v>1.3</v>
      </c>
      <c r="L1042" s="47">
        <v>2</v>
      </c>
      <c r="M1042" s="1"/>
      <c r="N1042" s="43" t="s">
        <v>349</v>
      </c>
      <c r="O1042" s="45" t="s">
        <v>350</v>
      </c>
      <c r="P1042" s="48" t="s">
        <v>372</v>
      </c>
      <c r="Q1042" s="45" t="str">
        <f>VLOOKUP(P1042,'[1]PLAN DE ACCION 2017'!$Q$18:$R$1102,2,0)</f>
        <v>Rutas turísticas sostenibles y vivenciales</v>
      </c>
      <c r="R1042" s="49">
        <v>1000000000</v>
      </c>
      <c r="S1042" s="45" t="s">
        <v>375</v>
      </c>
      <c r="T1042" s="50" t="s">
        <v>3021</v>
      </c>
      <c r="U1042" s="51">
        <v>2</v>
      </c>
      <c r="V1042" s="52">
        <v>43101</v>
      </c>
      <c r="W1042" s="53">
        <v>12</v>
      </c>
      <c r="X1042" s="43" t="s">
        <v>351</v>
      </c>
      <c r="Y1042" s="31">
        <f t="shared" si="15"/>
        <v>500000000</v>
      </c>
      <c r="Z1042" s="31">
        <v>500000000</v>
      </c>
      <c r="AA1042" s="31">
        <v>0</v>
      </c>
      <c r="AB1042" s="54">
        <v>0</v>
      </c>
    </row>
    <row r="1043" spans="1:28" ht="30.6" hidden="1" x14ac:dyDescent="0.25">
      <c r="A1043" s="43" t="s">
        <v>81</v>
      </c>
      <c r="B1043" s="44" t="s">
        <v>84</v>
      </c>
      <c r="C1043" s="45" t="s">
        <v>143</v>
      </c>
      <c r="D1043" s="45" t="s">
        <v>346</v>
      </c>
      <c r="E1043" s="45" t="s">
        <v>369</v>
      </c>
      <c r="F1043" s="44">
        <v>421</v>
      </c>
      <c r="G1043" s="46" t="s">
        <v>370</v>
      </c>
      <c r="H1043" s="45" t="s">
        <v>371</v>
      </c>
      <c r="I1043" s="44" t="s">
        <v>90</v>
      </c>
      <c r="J1043" s="1">
        <v>5</v>
      </c>
      <c r="K1043" s="1">
        <v>1.3</v>
      </c>
      <c r="L1043" s="47">
        <v>2</v>
      </c>
      <c r="M1043" s="1"/>
      <c r="N1043" s="43" t="s">
        <v>349</v>
      </c>
      <c r="O1043" s="45" t="s">
        <v>350</v>
      </c>
      <c r="P1043" s="48" t="s">
        <v>372</v>
      </c>
      <c r="Q1043" s="45" t="str">
        <f>VLOOKUP(P1043,'[1]PLAN DE ACCION 2017'!$Q$18:$R$1102,2,0)</f>
        <v>Rutas turísticas sostenibles y vivenciales</v>
      </c>
      <c r="R1043" s="49">
        <v>1000000000</v>
      </c>
      <c r="S1043" s="45" t="s">
        <v>373</v>
      </c>
      <c r="T1043" s="50" t="s">
        <v>3021</v>
      </c>
      <c r="U1043" s="51">
        <v>2</v>
      </c>
      <c r="V1043" s="52">
        <v>43101</v>
      </c>
      <c r="W1043" s="53">
        <v>12</v>
      </c>
      <c r="X1043" s="43" t="s">
        <v>351</v>
      </c>
      <c r="Y1043" s="31">
        <f t="shared" ref="Y1043:Y1092" si="16">+Z1043+AA1043</f>
        <v>70000000</v>
      </c>
      <c r="Z1043" s="31">
        <v>70000000</v>
      </c>
      <c r="AA1043" s="31">
        <v>0</v>
      </c>
      <c r="AB1043" s="54">
        <v>0</v>
      </c>
    </row>
    <row r="1044" spans="1:28" ht="20.399999999999999" hidden="1" x14ac:dyDescent="0.25">
      <c r="A1044" s="43" t="s">
        <v>81</v>
      </c>
      <c r="B1044" s="44" t="s">
        <v>84</v>
      </c>
      <c r="C1044" s="45" t="s">
        <v>143</v>
      </c>
      <c r="D1044" s="45" t="s">
        <v>346</v>
      </c>
      <c r="E1044" s="45" t="s">
        <v>369</v>
      </c>
      <c r="F1044" s="44">
        <v>422</v>
      </c>
      <c r="G1044" s="46" t="s">
        <v>376</v>
      </c>
      <c r="H1044" s="45" t="s">
        <v>377</v>
      </c>
      <c r="I1044" s="44" t="s">
        <v>90</v>
      </c>
      <c r="J1044" s="1">
        <v>3</v>
      </c>
      <c r="K1044" s="1">
        <v>0.4</v>
      </c>
      <c r="L1044" s="47">
        <v>0.4</v>
      </c>
      <c r="M1044" s="1"/>
      <c r="N1044" s="43" t="s">
        <v>349</v>
      </c>
      <c r="O1044" s="45" t="s">
        <v>350</v>
      </c>
      <c r="P1044" s="48" t="s">
        <v>378</v>
      </c>
      <c r="Q1044" s="45" t="str">
        <f>VLOOKUP(P1044,'[1]PLAN DE ACCION 2017'!$Q$18:$R$1102,2,0)</f>
        <v>Productos turísticos diseñados e implementados</v>
      </c>
      <c r="R1044" s="49">
        <v>350000000</v>
      </c>
      <c r="S1044" s="45" t="s">
        <v>2946</v>
      </c>
      <c r="T1044" s="50" t="s">
        <v>3021</v>
      </c>
      <c r="U1044" s="51">
        <v>1.5</v>
      </c>
      <c r="V1044" s="52">
        <v>43101</v>
      </c>
      <c r="W1044" s="53">
        <v>12</v>
      </c>
      <c r="X1044" s="43" t="s">
        <v>351</v>
      </c>
      <c r="Y1044" s="31">
        <f t="shared" si="16"/>
        <v>200000000</v>
      </c>
      <c r="Z1044" s="31">
        <v>200000000</v>
      </c>
      <c r="AA1044" s="31">
        <v>0</v>
      </c>
      <c r="AB1044" s="54">
        <v>0</v>
      </c>
    </row>
    <row r="1045" spans="1:28" ht="20.399999999999999" hidden="1" x14ac:dyDescent="0.25">
      <c r="A1045" s="43" t="s">
        <v>81</v>
      </c>
      <c r="B1045" s="44" t="s">
        <v>84</v>
      </c>
      <c r="C1045" s="45" t="s">
        <v>143</v>
      </c>
      <c r="D1045" s="45" t="s">
        <v>346</v>
      </c>
      <c r="E1045" s="45" t="s">
        <v>369</v>
      </c>
      <c r="F1045" s="44">
        <v>422</v>
      </c>
      <c r="G1045" s="46" t="s">
        <v>376</v>
      </c>
      <c r="H1045" s="45" t="s">
        <v>377</v>
      </c>
      <c r="I1045" s="44" t="s">
        <v>90</v>
      </c>
      <c r="J1045" s="1">
        <v>3</v>
      </c>
      <c r="K1045" s="1">
        <v>0.4</v>
      </c>
      <c r="L1045" s="47">
        <v>0.4</v>
      </c>
      <c r="M1045" s="1"/>
      <c r="N1045" s="43" t="s">
        <v>349</v>
      </c>
      <c r="O1045" s="45" t="s">
        <v>350</v>
      </c>
      <c r="P1045" s="48" t="s">
        <v>378</v>
      </c>
      <c r="Q1045" s="45" t="str">
        <f>VLOOKUP(P1045,'[1]PLAN DE ACCION 2017'!$Q$18:$R$1102,2,0)</f>
        <v>Productos turísticos diseñados e implementados</v>
      </c>
      <c r="R1045" s="49">
        <v>350000000</v>
      </c>
      <c r="S1045" s="45" t="s">
        <v>379</v>
      </c>
      <c r="T1045" s="50" t="s">
        <v>3021</v>
      </c>
      <c r="U1045" s="51">
        <v>2</v>
      </c>
      <c r="V1045" s="52">
        <v>43101</v>
      </c>
      <c r="W1045" s="53">
        <v>12</v>
      </c>
      <c r="X1045" s="43" t="s">
        <v>351</v>
      </c>
      <c r="Y1045" s="31">
        <f t="shared" si="16"/>
        <v>150000000</v>
      </c>
      <c r="Z1045" s="31">
        <v>150000000</v>
      </c>
      <c r="AA1045" s="31">
        <v>0</v>
      </c>
      <c r="AB1045" s="54">
        <v>0</v>
      </c>
    </row>
    <row r="1046" spans="1:28" ht="30.6" hidden="1" x14ac:dyDescent="0.25">
      <c r="A1046" s="43" t="s">
        <v>81</v>
      </c>
      <c r="B1046" s="44" t="s">
        <v>84</v>
      </c>
      <c r="C1046" s="45" t="s">
        <v>143</v>
      </c>
      <c r="D1046" s="45" t="s">
        <v>346</v>
      </c>
      <c r="E1046" s="45" t="s">
        <v>380</v>
      </c>
      <c r="F1046" s="44">
        <v>424</v>
      </c>
      <c r="G1046" s="46" t="s">
        <v>381</v>
      </c>
      <c r="H1046" s="45" t="s">
        <v>382</v>
      </c>
      <c r="I1046" s="44" t="s">
        <v>90</v>
      </c>
      <c r="J1046" s="1">
        <v>9</v>
      </c>
      <c r="K1046" s="1">
        <v>8</v>
      </c>
      <c r="L1046" s="47">
        <v>2</v>
      </c>
      <c r="M1046" s="1"/>
      <c r="N1046" s="43" t="s">
        <v>353</v>
      </c>
      <c r="O1046" s="45" t="s">
        <v>354</v>
      </c>
      <c r="P1046" s="48" t="s">
        <v>383</v>
      </c>
      <c r="Q1046" s="45" t="str">
        <f>VLOOKUP(P1046,'[1]PLAN DE ACCION 2017'!$Q$18:$R$1102,2,0)</f>
        <v>Eventos de turismo a nivel Nacional e Internacional</v>
      </c>
      <c r="R1046" s="49">
        <v>160000000</v>
      </c>
      <c r="S1046" s="45" t="s">
        <v>385</v>
      </c>
      <c r="T1046" s="50" t="s">
        <v>3021</v>
      </c>
      <c r="U1046" s="51">
        <v>2</v>
      </c>
      <c r="V1046" s="52">
        <v>43101</v>
      </c>
      <c r="W1046" s="53">
        <v>12</v>
      </c>
      <c r="X1046" s="43" t="s">
        <v>351</v>
      </c>
      <c r="Y1046" s="31">
        <f t="shared" si="16"/>
        <v>100000000</v>
      </c>
      <c r="Z1046" s="31">
        <v>100000000</v>
      </c>
      <c r="AA1046" s="31">
        <v>0</v>
      </c>
      <c r="AB1046" s="54">
        <v>0</v>
      </c>
    </row>
    <row r="1047" spans="1:28" ht="30.6" hidden="1" x14ac:dyDescent="0.25">
      <c r="A1047" s="43" t="s">
        <v>81</v>
      </c>
      <c r="B1047" s="44" t="s">
        <v>84</v>
      </c>
      <c r="C1047" s="45" t="s">
        <v>143</v>
      </c>
      <c r="D1047" s="45" t="s">
        <v>346</v>
      </c>
      <c r="E1047" s="45" t="s">
        <v>380</v>
      </c>
      <c r="F1047" s="44">
        <v>424</v>
      </c>
      <c r="G1047" s="46" t="s">
        <v>381</v>
      </c>
      <c r="H1047" s="45" t="s">
        <v>382</v>
      </c>
      <c r="I1047" s="44" t="s">
        <v>90</v>
      </c>
      <c r="J1047" s="1">
        <v>9</v>
      </c>
      <c r="K1047" s="1">
        <v>8</v>
      </c>
      <c r="L1047" s="47">
        <v>2</v>
      </c>
      <c r="M1047" s="1"/>
      <c r="N1047" s="43" t="s">
        <v>353</v>
      </c>
      <c r="O1047" s="45" t="s">
        <v>354</v>
      </c>
      <c r="P1047" s="48" t="s">
        <v>383</v>
      </c>
      <c r="Q1047" s="45" t="str">
        <f>VLOOKUP(P1047,'[1]PLAN DE ACCION 2017'!$Q$18:$R$1102,2,0)</f>
        <v>Eventos de turismo a nivel Nacional e Internacional</v>
      </c>
      <c r="R1047" s="49">
        <v>160000000</v>
      </c>
      <c r="S1047" s="45" t="s">
        <v>384</v>
      </c>
      <c r="T1047" s="50" t="s">
        <v>3021</v>
      </c>
      <c r="U1047" s="51">
        <v>1</v>
      </c>
      <c r="V1047" s="52">
        <v>43101</v>
      </c>
      <c r="W1047" s="53">
        <v>12</v>
      </c>
      <c r="X1047" s="43" t="s">
        <v>351</v>
      </c>
      <c r="Y1047" s="31">
        <f t="shared" si="16"/>
        <v>60000000</v>
      </c>
      <c r="Z1047" s="31">
        <v>60000000</v>
      </c>
      <c r="AA1047" s="31">
        <v>0</v>
      </c>
      <c r="AB1047" s="54">
        <v>0</v>
      </c>
    </row>
    <row r="1048" spans="1:28" ht="30.6" hidden="1" x14ac:dyDescent="0.25">
      <c r="A1048" s="43" t="s">
        <v>81</v>
      </c>
      <c r="B1048" s="44" t="s">
        <v>84</v>
      </c>
      <c r="C1048" s="45" t="s">
        <v>143</v>
      </c>
      <c r="D1048" s="45" t="s">
        <v>346</v>
      </c>
      <c r="E1048" s="45" t="s">
        <v>380</v>
      </c>
      <c r="F1048" s="44">
        <v>425</v>
      </c>
      <c r="G1048" s="46" t="s">
        <v>386</v>
      </c>
      <c r="H1048" s="45" t="s">
        <v>382</v>
      </c>
      <c r="I1048" s="44" t="s">
        <v>90</v>
      </c>
      <c r="J1048" s="1">
        <v>200</v>
      </c>
      <c r="K1048" s="1">
        <v>142</v>
      </c>
      <c r="L1048" s="47">
        <v>50</v>
      </c>
      <c r="M1048" s="1"/>
      <c r="N1048" s="43" t="s">
        <v>353</v>
      </c>
      <c r="O1048" s="45" t="s">
        <v>354</v>
      </c>
      <c r="P1048" s="48" t="s">
        <v>387</v>
      </c>
      <c r="Q1048" s="45" t="str">
        <f>VLOOKUP(P1048,'[1]PLAN DE ACCION 2017'!$Q$18:$R$1102,2,0)</f>
        <v>Realización de eventos turísticos municipales y departamentales</v>
      </c>
      <c r="R1048" s="49">
        <v>600000000</v>
      </c>
      <c r="S1048" s="45" t="s">
        <v>388</v>
      </c>
      <c r="T1048" s="50" t="s">
        <v>3021</v>
      </c>
      <c r="U1048" s="51">
        <v>49</v>
      </c>
      <c r="V1048" s="52">
        <v>43101</v>
      </c>
      <c r="W1048" s="53">
        <v>12</v>
      </c>
      <c r="X1048" s="43" t="s">
        <v>351</v>
      </c>
      <c r="Y1048" s="31">
        <f t="shared" si="16"/>
        <v>510000000</v>
      </c>
      <c r="Z1048" s="31">
        <v>510000000</v>
      </c>
      <c r="AA1048" s="31">
        <v>0</v>
      </c>
      <c r="AB1048" s="54">
        <v>0</v>
      </c>
    </row>
    <row r="1049" spans="1:28" ht="30.6" hidden="1" x14ac:dyDescent="0.25">
      <c r="A1049" s="43" t="s">
        <v>81</v>
      </c>
      <c r="B1049" s="44" t="s">
        <v>84</v>
      </c>
      <c r="C1049" s="45" t="s">
        <v>143</v>
      </c>
      <c r="D1049" s="45" t="s">
        <v>346</v>
      </c>
      <c r="E1049" s="45" t="s">
        <v>380</v>
      </c>
      <c r="F1049" s="44">
        <v>425</v>
      </c>
      <c r="G1049" s="46" t="s">
        <v>386</v>
      </c>
      <c r="H1049" s="45" t="s">
        <v>382</v>
      </c>
      <c r="I1049" s="44" t="s">
        <v>90</v>
      </c>
      <c r="J1049" s="1">
        <v>200</v>
      </c>
      <c r="K1049" s="1">
        <v>142</v>
      </c>
      <c r="L1049" s="47">
        <v>50</v>
      </c>
      <c r="M1049" s="1"/>
      <c r="N1049" s="43" t="s">
        <v>353</v>
      </c>
      <c r="O1049" s="45" t="s">
        <v>354</v>
      </c>
      <c r="P1049" s="48" t="s">
        <v>387</v>
      </c>
      <c r="Q1049" s="45" t="str">
        <f>VLOOKUP(P1049,'[1]PLAN DE ACCION 2017'!$Q$18:$R$1102,2,0)</f>
        <v>Realización de eventos turísticos municipales y departamentales</v>
      </c>
      <c r="R1049" s="49">
        <v>600000000</v>
      </c>
      <c r="S1049" s="45" t="s">
        <v>389</v>
      </c>
      <c r="T1049" s="50" t="s">
        <v>3021</v>
      </c>
      <c r="U1049" s="51">
        <v>1</v>
      </c>
      <c r="V1049" s="52">
        <v>43101</v>
      </c>
      <c r="W1049" s="53">
        <v>12</v>
      </c>
      <c r="X1049" s="43" t="s">
        <v>351</v>
      </c>
      <c r="Y1049" s="31">
        <f t="shared" si="16"/>
        <v>90000000</v>
      </c>
      <c r="Z1049" s="31">
        <v>90000000</v>
      </c>
      <c r="AA1049" s="31">
        <v>0</v>
      </c>
      <c r="AB1049" s="54">
        <v>0</v>
      </c>
    </row>
    <row r="1050" spans="1:28" ht="20.399999999999999" hidden="1" x14ac:dyDescent="0.25">
      <c r="A1050" s="43" t="s">
        <v>81</v>
      </c>
      <c r="B1050" s="44" t="s">
        <v>84</v>
      </c>
      <c r="C1050" s="45" t="s">
        <v>143</v>
      </c>
      <c r="D1050" s="45" t="s">
        <v>346</v>
      </c>
      <c r="E1050" s="45" t="s">
        <v>380</v>
      </c>
      <c r="F1050" s="44">
        <v>426</v>
      </c>
      <c r="G1050" s="46" t="s">
        <v>390</v>
      </c>
      <c r="H1050" s="45" t="s">
        <v>391</v>
      </c>
      <c r="I1050" s="44" t="s">
        <v>90</v>
      </c>
      <c r="J1050" s="1">
        <v>1</v>
      </c>
      <c r="K1050" s="1">
        <v>0.55000000000000004</v>
      </c>
      <c r="L1050" s="47">
        <v>0.25</v>
      </c>
      <c r="M1050" s="1"/>
      <c r="N1050" s="43" t="s">
        <v>353</v>
      </c>
      <c r="O1050" s="45" t="s">
        <v>354</v>
      </c>
      <c r="P1050" s="48" t="s">
        <v>392</v>
      </c>
      <c r="Q1050" s="45" t="str">
        <f>VLOOKUP(P1050,'[1]PLAN DE ACCION 2017'!$Q$18:$R$1102,2,0)</f>
        <v>Estrategias de mercadeo, promoción y difusión</v>
      </c>
      <c r="R1050" s="49">
        <v>350000000</v>
      </c>
      <c r="S1050" s="45" t="s">
        <v>393</v>
      </c>
      <c r="T1050" s="50" t="s">
        <v>3021</v>
      </c>
      <c r="U1050" s="51">
        <v>1</v>
      </c>
      <c r="V1050" s="52">
        <v>43101</v>
      </c>
      <c r="W1050" s="53">
        <v>12</v>
      </c>
      <c r="X1050" s="43" t="s">
        <v>351</v>
      </c>
      <c r="Y1050" s="31">
        <f t="shared" si="16"/>
        <v>120000000</v>
      </c>
      <c r="Z1050" s="31">
        <v>120000000</v>
      </c>
      <c r="AA1050" s="31">
        <v>0</v>
      </c>
      <c r="AB1050" s="54">
        <v>0</v>
      </c>
    </row>
    <row r="1051" spans="1:28" ht="20.399999999999999" hidden="1" x14ac:dyDescent="0.25">
      <c r="A1051" s="43" t="s">
        <v>81</v>
      </c>
      <c r="B1051" s="44" t="s">
        <v>84</v>
      </c>
      <c r="C1051" s="45" t="s">
        <v>143</v>
      </c>
      <c r="D1051" s="45" t="s">
        <v>346</v>
      </c>
      <c r="E1051" s="45" t="s">
        <v>380</v>
      </c>
      <c r="F1051" s="44">
        <v>426</v>
      </c>
      <c r="G1051" s="46" t="s">
        <v>390</v>
      </c>
      <c r="H1051" s="45" t="s">
        <v>391</v>
      </c>
      <c r="I1051" s="44" t="s">
        <v>90</v>
      </c>
      <c r="J1051" s="1">
        <v>1</v>
      </c>
      <c r="K1051" s="1">
        <v>0.55000000000000004</v>
      </c>
      <c r="L1051" s="47">
        <v>0.25</v>
      </c>
      <c r="M1051" s="1"/>
      <c r="N1051" s="43" t="s">
        <v>353</v>
      </c>
      <c r="O1051" s="45" t="s">
        <v>354</v>
      </c>
      <c r="P1051" s="48" t="s">
        <v>392</v>
      </c>
      <c r="Q1051" s="45" t="str">
        <f>VLOOKUP(P1051,'[1]PLAN DE ACCION 2017'!$Q$18:$R$1102,2,0)</f>
        <v>Estrategias de mercadeo, promoción y difusión</v>
      </c>
      <c r="R1051" s="49">
        <v>350000000</v>
      </c>
      <c r="S1051" s="45" t="s">
        <v>394</v>
      </c>
      <c r="T1051" s="50" t="s">
        <v>3021</v>
      </c>
      <c r="U1051" s="51">
        <v>1</v>
      </c>
      <c r="V1051" s="52">
        <v>43101</v>
      </c>
      <c r="W1051" s="53">
        <v>12</v>
      </c>
      <c r="X1051" s="43" t="s">
        <v>351</v>
      </c>
      <c r="Y1051" s="31">
        <f t="shared" si="16"/>
        <v>100000000</v>
      </c>
      <c r="Z1051" s="31">
        <v>100000000</v>
      </c>
      <c r="AA1051" s="31">
        <v>0</v>
      </c>
      <c r="AB1051" s="54">
        <v>0</v>
      </c>
    </row>
    <row r="1052" spans="1:28" ht="20.399999999999999" hidden="1" x14ac:dyDescent="0.25">
      <c r="A1052" s="43" t="s">
        <v>81</v>
      </c>
      <c r="B1052" s="44" t="s">
        <v>84</v>
      </c>
      <c r="C1052" s="45" t="s">
        <v>143</v>
      </c>
      <c r="D1052" s="45" t="s">
        <v>346</v>
      </c>
      <c r="E1052" s="45" t="s">
        <v>380</v>
      </c>
      <c r="F1052" s="44">
        <v>426</v>
      </c>
      <c r="G1052" s="46" t="s">
        <v>390</v>
      </c>
      <c r="H1052" s="45" t="s">
        <v>391</v>
      </c>
      <c r="I1052" s="44" t="s">
        <v>90</v>
      </c>
      <c r="J1052" s="1">
        <v>1</v>
      </c>
      <c r="K1052" s="1">
        <v>0.55000000000000004</v>
      </c>
      <c r="L1052" s="47">
        <v>0.25</v>
      </c>
      <c r="M1052" s="1"/>
      <c r="N1052" s="43" t="s">
        <v>353</v>
      </c>
      <c r="O1052" s="45" t="s">
        <v>354</v>
      </c>
      <c r="P1052" s="48" t="s">
        <v>392</v>
      </c>
      <c r="Q1052" s="45" t="str">
        <f>VLOOKUP(P1052,'[1]PLAN DE ACCION 2017'!$Q$18:$R$1102,2,0)</f>
        <v>Estrategias de mercadeo, promoción y difusión</v>
      </c>
      <c r="R1052" s="49">
        <v>350000000</v>
      </c>
      <c r="S1052" s="45" t="s">
        <v>395</v>
      </c>
      <c r="T1052" s="50" t="s">
        <v>3021</v>
      </c>
      <c r="U1052" s="51">
        <v>1</v>
      </c>
      <c r="V1052" s="52">
        <v>43101</v>
      </c>
      <c r="W1052" s="53">
        <v>12</v>
      </c>
      <c r="X1052" s="43" t="s">
        <v>351</v>
      </c>
      <c r="Y1052" s="31">
        <f t="shared" si="16"/>
        <v>130000000</v>
      </c>
      <c r="Z1052" s="31">
        <v>130000000</v>
      </c>
      <c r="AA1052" s="31">
        <v>0</v>
      </c>
      <c r="AB1052" s="54">
        <v>0</v>
      </c>
    </row>
    <row r="1053" spans="1:28" ht="30.6" hidden="1" x14ac:dyDescent="0.25">
      <c r="A1053" s="43" t="s">
        <v>81</v>
      </c>
      <c r="B1053" s="44" t="s">
        <v>84</v>
      </c>
      <c r="C1053" s="45" t="s">
        <v>43</v>
      </c>
      <c r="D1053" s="45" t="s">
        <v>128</v>
      </c>
      <c r="E1053" s="45" t="s">
        <v>396</v>
      </c>
      <c r="F1053" s="44">
        <v>479</v>
      </c>
      <c r="G1053" s="46" t="s">
        <v>397</v>
      </c>
      <c r="H1053" s="45" t="s">
        <v>131</v>
      </c>
      <c r="I1053" s="44" t="s">
        <v>90</v>
      </c>
      <c r="J1053" s="1">
        <v>1</v>
      </c>
      <c r="K1053" s="1">
        <v>0.5</v>
      </c>
      <c r="L1053" s="47">
        <v>0.25</v>
      </c>
      <c r="M1053" s="1"/>
      <c r="N1053" s="43" t="s">
        <v>398</v>
      </c>
      <c r="O1053" s="45" t="s">
        <v>399</v>
      </c>
      <c r="P1053" s="48" t="s">
        <v>400</v>
      </c>
      <c r="Q1053" s="45" t="str">
        <f>VLOOKUP(P1053,'[1]PLAN DE ACCION 2017'!$Q$18:$R$1102,2,0)</f>
        <v>Modelo para la gestión pública y cultural implementado</v>
      </c>
      <c r="R1053" s="49">
        <v>299914080</v>
      </c>
      <c r="S1053" s="45" t="s">
        <v>402</v>
      </c>
      <c r="T1053" s="50" t="s">
        <v>3021</v>
      </c>
      <c r="U1053" s="51">
        <v>1</v>
      </c>
      <c r="V1053" s="52">
        <v>43101</v>
      </c>
      <c r="W1053" s="53">
        <v>12</v>
      </c>
      <c r="X1053" s="43" t="s">
        <v>245</v>
      </c>
      <c r="Y1053" s="31">
        <f t="shared" si="16"/>
        <v>200000000</v>
      </c>
      <c r="Z1053" s="31">
        <v>200000000</v>
      </c>
      <c r="AA1053" s="31">
        <v>0</v>
      </c>
      <c r="AB1053" s="54">
        <v>0</v>
      </c>
    </row>
    <row r="1054" spans="1:28" ht="30.6" hidden="1" x14ac:dyDescent="0.25">
      <c r="A1054" s="43" t="s">
        <v>81</v>
      </c>
      <c r="B1054" s="44" t="s">
        <v>84</v>
      </c>
      <c r="C1054" s="45" t="s">
        <v>43</v>
      </c>
      <c r="D1054" s="45" t="s">
        <v>128</v>
      </c>
      <c r="E1054" s="45" t="s">
        <v>396</v>
      </c>
      <c r="F1054" s="44">
        <v>479</v>
      </c>
      <c r="G1054" s="46" t="s">
        <v>397</v>
      </c>
      <c r="H1054" s="45" t="s">
        <v>131</v>
      </c>
      <c r="I1054" s="44" t="s">
        <v>90</v>
      </c>
      <c r="J1054" s="1">
        <v>1</v>
      </c>
      <c r="K1054" s="1">
        <v>0.5</v>
      </c>
      <c r="L1054" s="47">
        <v>0.25</v>
      </c>
      <c r="M1054" s="1"/>
      <c r="N1054" s="43" t="s">
        <v>398</v>
      </c>
      <c r="O1054" s="45" t="s">
        <v>399</v>
      </c>
      <c r="P1054" s="48" t="s">
        <v>400</v>
      </c>
      <c r="Q1054" s="45" t="str">
        <f>VLOOKUP(P1054,'[1]PLAN DE ACCION 2017'!$Q$18:$R$1102,2,0)</f>
        <v>Modelo para la gestión pública y cultural implementado</v>
      </c>
      <c r="R1054" s="49">
        <v>299914080</v>
      </c>
      <c r="S1054" s="45" t="s">
        <v>401</v>
      </c>
      <c r="T1054" s="50" t="s">
        <v>3021</v>
      </c>
      <c r="U1054" s="51">
        <v>1</v>
      </c>
      <c r="V1054" s="52">
        <v>43101</v>
      </c>
      <c r="W1054" s="53">
        <v>12</v>
      </c>
      <c r="X1054" s="43" t="s">
        <v>245</v>
      </c>
      <c r="Y1054" s="31">
        <f t="shared" si="16"/>
        <v>99914080</v>
      </c>
      <c r="Z1054" s="31">
        <v>99914080</v>
      </c>
      <c r="AA1054" s="31">
        <v>0</v>
      </c>
      <c r="AB1054" s="54">
        <v>0</v>
      </c>
    </row>
    <row r="1055" spans="1:28" ht="30.6" hidden="1" x14ac:dyDescent="0.25">
      <c r="A1055" s="43" t="s">
        <v>81</v>
      </c>
      <c r="B1055" s="44" t="s">
        <v>84</v>
      </c>
      <c r="C1055" s="45" t="s">
        <v>43</v>
      </c>
      <c r="D1055" s="45" t="s">
        <v>128</v>
      </c>
      <c r="E1055" s="45" t="s">
        <v>396</v>
      </c>
      <c r="F1055" s="44">
        <v>479</v>
      </c>
      <c r="G1055" s="46" t="s">
        <v>397</v>
      </c>
      <c r="H1055" s="45" t="s">
        <v>131</v>
      </c>
      <c r="I1055" s="44" t="s">
        <v>90</v>
      </c>
      <c r="J1055" s="1">
        <v>1</v>
      </c>
      <c r="K1055" s="1">
        <v>0.5</v>
      </c>
      <c r="L1055" s="47">
        <v>0.25</v>
      </c>
      <c r="M1055" s="1"/>
      <c r="N1055" s="43" t="s">
        <v>398</v>
      </c>
      <c r="O1055" s="45" t="s">
        <v>399</v>
      </c>
      <c r="P1055" s="48" t="s">
        <v>403</v>
      </c>
      <c r="Q1055" s="45" t="str">
        <f>VLOOKUP(P1055,'[1]PLAN DE ACCION 2017'!$Q$18:$R$1102,2,0)</f>
        <v>Creador y gestor cultural con seguridad social (Ley 666/2001)</v>
      </c>
      <c r="R1055" s="49">
        <v>406481800</v>
      </c>
      <c r="S1055" s="45" t="s">
        <v>404</v>
      </c>
      <c r="T1055" s="50" t="s">
        <v>3021</v>
      </c>
      <c r="U1055" s="51">
        <v>1</v>
      </c>
      <c r="V1055" s="52">
        <v>43101</v>
      </c>
      <c r="W1055" s="53">
        <v>12</v>
      </c>
      <c r="X1055" s="43" t="s">
        <v>245</v>
      </c>
      <c r="Y1055" s="31">
        <f t="shared" si="16"/>
        <v>406481800</v>
      </c>
      <c r="Z1055" s="31">
        <v>406481800</v>
      </c>
      <c r="AA1055" s="31">
        <v>0</v>
      </c>
      <c r="AB1055" s="54">
        <v>0</v>
      </c>
    </row>
    <row r="1056" spans="1:28" ht="40.799999999999997" hidden="1" x14ac:dyDescent="0.25">
      <c r="A1056" s="43" t="s">
        <v>82</v>
      </c>
      <c r="B1056" s="44" t="s">
        <v>84</v>
      </c>
      <c r="C1056" s="45" t="s">
        <v>140</v>
      </c>
      <c r="D1056" s="45" t="s">
        <v>1448</v>
      </c>
      <c r="E1056" s="45" t="s">
        <v>1449</v>
      </c>
      <c r="F1056" s="44">
        <v>138</v>
      </c>
      <c r="G1056" s="46" t="s">
        <v>1574</v>
      </c>
      <c r="H1056" s="45" t="s">
        <v>1575</v>
      </c>
      <c r="I1056" s="44" t="s">
        <v>90</v>
      </c>
      <c r="J1056" s="1">
        <v>1028</v>
      </c>
      <c r="K1056" s="1">
        <v>69</v>
      </c>
      <c r="L1056" s="47">
        <v>531</v>
      </c>
      <c r="M1056" s="1"/>
      <c r="N1056" s="43" t="s">
        <v>1576</v>
      </c>
      <c r="O1056" s="45" t="s">
        <v>1577</v>
      </c>
      <c r="P1056" s="48" t="s">
        <v>1578</v>
      </c>
      <c r="Q1056" s="45" t="str">
        <f>VLOOKUP(P1056,'[1]PLAN DE ACCION 2017'!$Q$18:$R$1102,2,0)</f>
        <v>INFRAESTRUCTURA EDUCATIVA CONSTRUIDA</v>
      </c>
      <c r="R1056" s="49">
        <v>8544720592</v>
      </c>
      <c r="S1056" s="45" t="s">
        <v>172</v>
      </c>
      <c r="T1056" s="50" t="s">
        <v>2979</v>
      </c>
      <c r="U1056" s="51">
        <v>0.1</v>
      </c>
      <c r="V1056" s="52">
        <v>43101</v>
      </c>
      <c r="W1056" s="53">
        <v>12</v>
      </c>
      <c r="X1056" s="43" t="s">
        <v>164</v>
      </c>
      <c r="Y1056" s="31">
        <f t="shared" si="16"/>
        <v>3291003</v>
      </c>
      <c r="Z1056" s="31">
        <v>3291003</v>
      </c>
      <c r="AA1056" s="31">
        <v>0</v>
      </c>
      <c r="AB1056" s="54">
        <v>0</v>
      </c>
    </row>
    <row r="1057" spans="1:28" ht="40.799999999999997" hidden="1" x14ac:dyDescent="0.25">
      <c r="A1057" s="43" t="s">
        <v>82</v>
      </c>
      <c r="B1057" s="44" t="s">
        <v>84</v>
      </c>
      <c r="C1057" s="45" t="s">
        <v>140</v>
      </c>
      <c r="D1057" s="45" t="s">
        <v>1448</v>
      </c>
      <c r="E1057" s="45" t="s">
        <v>1449</v>
      </c>
      <c r="F1057" s="44">
        <v>138</v>
      </c>
      <c r="G1057" s="46" t="s">
        <v>1574</v>
      </c>
      <c r="H1057" s="45" t="s">
        <v>1575</v>
      </c>
      <c r="I1057" s="44" t="s">
        <v>90</v>
      </c>
      <c r="J1057" s="1">
        <v>1028</v>
      </c>
      <c r="K1057" s="1">
        <v>69</v>
      </c>
      <c r="L1057" s="47">
        <v>531</v>
      </c>
      <c r="M1057" s="1"/>
      <c r="N1057" s="43" t="s">
        <v>1576</v>
      </c>
      <c r="O1057" s="45" t="s">
        <v>1577</v>
      </c>
      <c r="P1057" s="48" t="s">
        <v>1578</v>
      </c>
      <c r="Q1057" s="45" t="str">
        <f>VLOOKUP(P1057,'[1]PLAN DE ACCION 2017'!$Q$18:$R$1102,2,0)</f>
        <v>INFRAESTRUCTURA EDUCATIVA CONSTRUIDA</v>
      </c>
      <c r="R1057" s="49">
        <v>8544720592</v>
      </c>
      <c r="S1057" s="45" t="s">
        <v>194</v>
      </c>
      <c r="T1057" s="50" t="s">
        <v>2979</v>
      </c>
      <c r="U1057" s="51">
        <v>5</v>
      </c>
      <c r="V1057" s="52">
        <v>43101</v>
      </c>
      <c r="W1057" s="53">
        <v>12</v>
      </c>
      <c r="X1057" s="43" t="s">
        <v>164</v>
      </c>
      <c r="Y1057" s="31">
        <f t="shared" si="16"/>
        <v>1708608585</v>
      </c>
      <c r="Z1057" s="31">
        <v>1708608585</v>
      </c>
      <c r="AA1057" s="31">
        <v>0</v>
      </c>
      <c r="AB1057" s="54">
        <v>0</v>
      </c>
    </row>
    <row r="1058" spans="1:28" ht="40.799999999999997" hidden="1" x14ac:dyDescent="0.25">
      <c r="A1058" s="43" t="s">
        <v>82</v>
      </c>
      <c r="B1058" s="44" t="s">
        <v>84</v>
      </c>
      <c r="C1058" s="45" t="s">
        <v>43</v>
      </c>
      <c r="D1058" s="45" t="s">
        <v>156</v>
      </c>
      <c r="E1058" s="45" t="s">
        <v>599</v>
      </c>
      <c r="F1058" s="44">
        <v>138</v>
      </c>
      <c r="G1058" s="46" t="s">
        <v>1574</v>
      </c>
      <c r="H1058" s="45" t="s">
        <v>1575</v>
      </c>
      <c r="I1058" s="44" t="s">
        <v>90</v>
      </c>
      <c r="J1058" s="1">
        <v>1028</v>
      </c>
      <c r="K1058" s="1">
        <v>69</v>
      </c>
      <c r="L1058" s="47">
        <v>531</v>
      </c>
      <c r="M1058" s="1"/>
      <c r="N1058" s="43" t="s">
        <v>1576</v>
      </c>
      <c r="O1058" s="45" t="s">
        <v>1577</v>
      </c>
      <c r="P1058" s="48" t="s">
        <v>1578</v>
      </c>
      <c r="Q1058" s="45" t="str">
        <f>VLOOKUP(P1058,'[1]PLAN DE ACCION 2017'!$Q$18:$R$1102,2,0)</f>
        <v>INFRAESTRUCTURA EDUCATIVA CONSTRUIDA</v>
      </c>
      <c r="R1058" s="49">
        <v>8544720592</v>
      </c>
      <c r="S1058" s="45" t="s">
        <v>193</v>
      </c>
      <c r="T1058" s="50" t="s">
        <v>2979</v>
      </c>
      <c r="U1058" s="51">
        <v>5</v>
      </c>
      <c r="V1058" s="52">
        <v>43101</v>
      </c>
      <c r="W1058" s="53">
        <v>12</v>
      </c>
      <c r="X1058" s="43" t="s">
        <v>164</v>
      </c>
      <c r="Y1058" s="31">
        <f t="shared" si="16"/>
        <v>13164012</v>
      </c>
      <c r="Z1058" s="31">
        <v>13164012</v>
      </c>
      <c r="AA1058" s="31">
        <v>0</v>
      </c>
      <c r="AB1058" s="54">
        <v>0</v>
      </c>
    </row>
    <row r="1059" spans="1:28" ht="40.799999999999997" hidden="1" x14ac:dyDescent="0.25">
      <c r="A1059" s="43" t="s">
        <v>82</v>
      </c>
      <c r="B1059" s="44" t="s">
        <v>84</v>
      </c>
      <c r="C1059" s="45" t="s">
        <v>140</v>
      </c>
      <c r="D1059" s="45" t="s">
        <v>141</v>
      </c>
      <c r="E1059" s="45" t="s">
        <v>142</v>
      </c>
      <c r="F1059" s="44">
        <v>138</v>
      </c>
      <c r="G1059" s="46" t="s">
        <v>1574</v>
      </c>
      <c r="H1059" s="45" t="s">
        <v>1575</v>
      </c>
      <c r="I1059" s="44" t="s">
        <v>90</v>
      </c>
      <c r="J1059" s="1">
        <v>1028</v>
      </c>
      <c r="K1059" s="1">
        <v>69</v>
      </c>
      <c r="L1059" s="47">
        <v>531</v>
      </c>
      <c r="M1059" s="1"/>
      <c r="N1059" s="43" t="s">
        <v>1576</v>
      </c>
      <c r="O1059" s="45" t="s">
        <v>1577</v>
      </c>
      <c r="P1059" s="48" t="s">
        <v>1579</v>
      </c>
      <c r="Q1059" s="45" t="str">
        <f>VLOOKUP(P1059,'[1]PLAN DE ACCION 2017'!$Q$18:$R$1102,2,0)</f>
        <v>INSTITUCIONES EDUCATIVAS MEJORADAS Y MANTENIDAS</v>
      </c>
      <c r="R1059" s="49">
        <v>201685008</v>
      </c>
      <c r="S1059" s="45" t="s">
        <v>207</v>
      </c>
      <c r="T1059" s="50" t="s">
        <v>2979</v>
      </c>
      <c r="U1059" s="51">
        <v>1</v>
      </c>
      <c r="V1059" s="52">
        <v>43101</v>
      </c>
      <c r="W1059" s="53">
        <v>12</v>
      </c>
      <c r="X1059" s="43" t="s">
        <v>164</v>
      </c>
      <c r="Y1059" s="31">
        <f t="shared" si="16"/>
        <v>4895390</v>
      </c>
      <c r="Z1059" s="31">
        <v>4895390</v>
      </c>
      <c r="AA1059" s="31">
        <v>0</v>
      </c>
      <c r="AB1059" s="54">
        <v>0</v>
      </c>
    </row>
    <row r="1060" spans="1:28" ht="40.799999999999997" hidden="1" x14ac:dyDescent="0.25">
      <c r="A1060" s="43" t="s">
        <v>82</v>
      </c>
      <c r="B1060" s="44" t="s">
        <v>84</v>
      </c>
      <c r="C1060" s="45" t="s">
        <v>43</v>
      </c>
      <c r="D1060" s="45" t="s">
        <v>156</v>
      </c>
      <c r="E1060" s="45" t="s">
        <v>599</v>
      </c>
      <c r="F1060" s="44">
        <v>138</v>
      </c>
      <c r="G1060" s="46" t="s">
        <v>1574</v>
      </c>
      <c r="H1060" s="45" t="s">
        <v>1575</v>
      </c>
      <c r="I1060" s="44" t="s">
        <v>90</v>
      </c>
      <c r="J1060" s="1">
        <v>1028</v>
      </c>
      <c r="K1060" s="1">
        <v>69</v>
      </c>
      <c r="L1060" s="47">
        <v>531</v>
      </c>
      <c r="M1060" s="1"/>
      <c r="N1060" s="43" t="s">
        <v>1576</v>
      </c>
      <c r="O1060" s="45" t="s">
        <v>1577</v>
      </c>
      <c r="P1060" s="48" t="s">
        <v>1579</v>
      </c>
      <c r="Q1060" s="45" t="str">
        <f>VLOOKUP(P1060,'[1]PLAN DE ACCION 2017'!$Q$18:$R$1102,2,0)</f>
        <v>INSTITUCIONES EDUCATIVAS MEJORADAS Y MANTENIDAS</v>
      </c>
      <c r="R1060" s="49">
        <v>201685008</v>
      </c>
      <c r="S1060" s="45" t="s">
        <v>193</v>
      </c>
      <c r="T1060" s="50" t="s">
        <v>2979</v>
      </c>
      <c r="U1060" s="51">
        <v>205</v>
      </c>
      <c r="V1060" s="52">
        <v>43101</v>
      </c>
      <c r="W1060" s="53">
        <v>12</v>
      </c>
      <c r="X1060" s="43" t="s">
        <v>164</v>
      </c>
      <c r="Y1060" s="31">
        <f t="shared" si="16"/>
        <v>19581562</v>
      </c>
      <c r="Z1060" s="31">
        <v>19581562</v>
      </c>
      <c r="AA1060" s="31">
        <v>0</v>
      </c>
      <c r="AB1060" s="54">
        <v>0</v>
      </c>
    </row>
    <row r="1061" spans="1:28" ht="40.799999999999997" hidden="1" x14ac:dyDescent="0.25">
      <c r="A1061" s="43" t="s">
        <v>82</v>
      </c>
      <c r="B1061" s="44" t="s">
        <v>84</v>
      </c>
      <c r="C1061" s="45" t="s">
        <v>140</v>
      </c>
      <c r="D1061" s="45" t="s">
        <v>1448</v>
      </c>
      <c r="E1061" s="45" t="s">
        <v>1449</v>
      </c>
      <c r="F1061" s="44">
        <v>138</v>
      </c>
      <c r="G1061" s="46" t="s">
        <v>1574</v>
      </c>
      <c r="H1061" s="45" t="s">
        <v>1575</v>
      </c>
      <c r="I1061" s="44" t="s">
        <v>90</v>
      </c>
      <c r="J1061" s="1">
        <v>1028</v>
      </c>
      <c r="K1061" s="1">
        <v>69</v>
      </c>
      <c r="L1061" s="47">
        <v>531</v>
      </c>
      <c r="M1061" s="1"/>
      <c r="N1061" s="43" t="s">
        <v>1576</v>
      </c>
      <c r="O1061" s="45" t="s">
        <v>1577</v>
      </c>
      <c r="P1061" s="48" t="s">
        <v>1579</v>
      </c>
      <c r="Q1061" s="45" t="str">
        <f>VLOOKUP(P1061,'[1]PLAN DE ACCION 2017'!$Q$18:$R$1102,2,0)</f>
        <v>INSTITUCIONES EDUCATIVAS MEJORADAS Y MANTENIDAS</v>
      </c>
      <c r="R1061" s="49">
        <v>201685008</v>
      </c>
      <c r="S1061" s="45" t="s">
        <v>194</v>
      </c>
      <c r="T1061" s="50" t="s">
        <v>2979</v>
      </c>
      <c r="U1061" s="51">
        <v>185</v>
      </c>
      <c r="V1061" s="52">
        <v>43101</v>
      </c>
      <c r="W1061" s="53">
        <v>12</v>
      </c>
      <c r="X1061" s="43" t="s">
        <v>164</v>
      </c>
      <c r="Y1061" s="31">
        <f t="shared" si="16"/>
        <v>2091543048</v>
      </c>
      <c r="Z1061" s="31">
        <v>2091543048</v>
      </c>
      <c r="AA1061" s="31">
        <v>0</v>
      </c>
      <c r="AB1061" s="54">
        <v>0</v>
      </c>
    </row>
    <row r="1062" spans="1:28" ht="40.799999999999997" hidden="1" x14ac:dyDescent="0.25">
      <c r="A1062" s="43" t="s">
        <v>82</v>
      </c>
      <c r="B1062" s="44" t="s">
        <v>84</v>
      </c>
      <c r="C1062" s="45" t="s">
        <v>140</v>
      </c>
      <c r="D1062" s="45" t="s">
        <v>1448</v>
      </c>
      <c r="E1062" s="45" t="s">
        <v>1449</v>
      </c>
      <c r="F1062" s="44">
        <v>355</v>
      </c>
      <c r="G1062" s="46" t="s">
        <v>3082</v>
      </c>
      <c r="H1062" s="45" t="s">
        <v>3083</v>
      </c>
      <c r="I1062" s="44" t="s">
        <v>90</v>
      </c>
      <c r="J1062" s="1">
        <v>550</v>
      </c>
      <c r="K1062" s="57">
        <v>194.34</v>
      </c>
      <c r="L1062" s="47">
        <v>130.65</v>
      </c>
      <c r="M1062" s="1"/>
      <c r="N1062" s="43" t="s">
        <v>190</v>
      </c>
      <c r="O1062" s="45" t="s">
        <v>191</v>
      </c>
      <c r="P1062" s="48" t="s">
        <v>192</v>
      </c>
      <c r="Q1062" s="45" t="str">
        <f>VLOOKUP(P1062,'[1]PLAN DE ACCION 2017'!$Q$18:$R$1102,2,0)</f>
        <v>MEJORAMIENTO Y REHABILITACION</v>
      </c>
      <c r="R1062" s="49">
        <v>9755000000</v>
      </c>
      <c r="S1062" s="45" t="s">
        <v>194</v>
      </c>
      <c r="T1062" s="50" t="s">
        <v>3022</v>
      </c>
      <c r="U1062" s="51">
        <v>0</v>
      </c>
      <c r="V1062" s="52">
        <v>43101</v>
      </c>
      <c r="W1062" s="53">
        <v>12</v>
      </c>
      <c r="X1062" s="43" t="s">
        <v>171</v>
      </c>
      <c r="Y1062" s="31">
        <f t="shared" si="16"/>
        <v>8681950000</v>
      </c>
      <c r="Z1062" s="31">
        <v>8681950000</v>
      </c>
      <c r="AA1062" s="31">
        <v>0</v>
      </c>
      <c r="AB1062" s="54">
        <v>0</v>
      </c>
    </row>
    <row r="1063" spans="1:28" ht="40.799999999999997" hidden="1" x14ac:dyDescent="0.25">
      <c r="A1063" s="43" t="s">
        <v>82</v>
      </c>
      <c r="B1063" s="44" t="s">
        <v>84</v>
      </c>
      <c r="C1063" s="45" t="s">
        <v>140</v>
      </c>
      <c r="D1063" s="45" t="s">
        <v>1448</v>
      </c>
      <c r="E1063" s="45" t="s">
        <v>1449</v>
      </c>
      <c r="F1063" s="44">
        <v>355</v>
      </c>
      <c r="G1063" s="46" t="s">
        <v>3082</v>
      </c>
      <c r="H1063" s="45" t="s">
        <v>3083</v>
      </c>
      <c r="I1063" s="44" t="s">
        <v>90</v>
      </c>
      <c r="J1063" s="1">
        <v>550</v>
      </c>
      <c r="K1063" s="57">
        <v>194.34</v>
      </c>
      <c r="L1063" s="47">
        <v>130.65</v>
      </c>
      <c r="M1063" s="1"/>
      <c r="N1063" s="43" t="s">
        <v>190</v>
      </c>
      <c r="O1063" s="45" t="s">
        <v>191</v>
      </c>
      <c r="P1063" s="48" t="s">
        <v>192</v>
      </c>
      <c r="Q1063" s="45" t="str">
        <f>VLOOKUP(P1063,'[1]PLAN DE ACCION 2017'!$Q$18:$R$1102,2,0)</f>
        <v>MEJORAMIENTO Y REHABILITACION</v>
      </c>
      <c r="R1063" s="49">
        <v>9755000000</v>
      </c>
      <c r="S1063" s="45" t="s">
        <v>172</v>
      </c>
      <c r="T1063" s="50" t="s">
        <v>3021</v>
      </c>
      <c r="U1063" s="51">
        <v>0</v>
      </c>
      <c r="V1063" s="52">
        <v>43101</v>
      </c>
      <c r="W1063" s="53">
        <v>12</v>
      </c>
      <c r="X1063" s="43" t="s">
        <v>171</v>
      </c>
      <c r="Y1063" s="31">
        <f t="shared" si="16"/>
        <v>682850000</v>
      </c>
      <c r="Z1063" s="31">
        <v>682850000</v>
      </c>
      <c r="AA1063" s="31">
        <v>0</v>
      </c>
      <c r="AB1063" s="54">
        <v>0</v>
      </c>
    </row>
    <row r="1064" spans="1:28" ht="40.799999999999997" hidden="1" x14ac:dyDescent="0.25">
      <c r="A1064" s="43" t="s">
        <v>82</v>
      </c>
      <c r="B1064" s="44" t="s">
        <v>84</v>
      </c>
      <c r="C1064" s="45" t="s">
        <v>43</v>
      </c>
      <c r="D1064" s="45" t="s">
        <v>156</v>
      </c>
      <c r="E1064" s="45" t="s">
        <v>599</v>
      </c>
      <c r="F1064" s="44">
        <v>355</v>
      </c>
      <c r="G1064" s="46" t="s">
        <v>3082</v>
      </c>
      <c r="H1064" s="45" t="s">
        <v>3083</v>
      </c>
      <c r="I1064" s="44" t="s">
        <v>90</v>
      </c>
      <c r="J1064" s="1">
        <v>550</v>
      </c>
      <c r="K1064" s="57">
        <v>194.34</v>
      </c>
      <c r="L1064" s="47">
        <v>130.65</v>
      </c>
      <c r="M1064" s="1"/>
      <c r="N1064" s="43" t="s">
        <v>190</v>
      </c>
      <c r="O1064" s="45" t="s">
        <v>191</v>
      </c>
      <c r="P1064" s="48" t="s">
        <v>192</v>
      </c>
      <c r="Q1064" s="45" t="str">
        <f>VLOOKUP(P1064,'[1]PLAN DE ACCION 2017'!$Q$18:$R$1102,2,0)</f>
        <v>MEJORAMIENTO Y REHABILITACION</v>
      </c>
      <c r="R1064" s="49">
        <v>9755000000</v>
      </c>
      <c r="S1064" s="45" t="s">
        <v>193</v>
      </c>
      <c r="T1064" s="50" t="s">
        <v>3021</v>
      </c>
      <c r="U1064" s="51">
        <v>0</v>
      </c>
      <c r="V1064" s="52">
        <v>43101</v>
      </c>
      <c r="W1064" s="53">
        <v>12</v>
      </c>
      <c r="X1064" s="43" t="s">
        <v>171</v>
      </c>
      <c r="Y1064" s="31">
        <f t="shared" si="16"/>
        <v>390200000</v>
      </c>
      <c r="Z1064" s="31">
        <v>390200000</v>
      </c>
      <c r="AA1064" s="31">
        <v>0</v>
      </c>
      <c r="AB1064" s="54">
        <v>0</v>
      </c>
    </row>
    <row r="1065" spans="1:28" ht="40.799999999999997" hidden="1" x14ac:dyDescent="0.25">
      <c r="A1065" s="43" t="s">
        <v>82</v>
      </c>
      <c r="B1065" s="44" t="s">
        <v>84</v>
      </c>
      <c r="C1065" s="45" t="s">
        <v>140</v>
      </c>
      <c r="D1065" s="45" t="s">
        <v>1448</v>
      </c>
      <c r="E1065" s="45" t="s">
        <v>1449</v>
      </c>
      <c r="F1065" s="44">
        <v>356</v>
      </c>
      <c r="G1065" s="46" t="s">
        <v>3084</v>
      </c>
      <c r="H1065" s="45" t="s">
        <v>3085</v>
      </c>
      <c r="I1065" s="44" t="s">
        <v>90</v>
      </c>
      <c r="J1065" s="1">
        <v>1200</v>
      </c>
      <c r="K1065" s="57">
        <v>113.66</v>
      </c>
      <c r="L1065" s="47">
        <v>547.95000000000005</v>
      </c>
      <c r="M1065" s="1"/>
      <c r="N1065" s="43" t="s">
        <v>190</v>
      </c>
      <c r="O1065" s="45" t="s">
        <v>191</v>
      </c>
      <c r="P1065" s="48" t="s">
        <v>192</v>
      </c>
      <c r="Q1065" s="45" t="str">
        <f>VLOOKUP(P1065,'[1]PLAN DE ACCION 2017'!$Q$18:$R$1102,2,0)</f>
        <v>MEJORAMIENTO Y REHABILITACION</v>
      </c>
      <c r="R1065" s="49">
        <v>9755000000</v>
      </c>
      <c r="S1065" s="45" t="s">
        <v>194</v>
      </c>
      <c r="T1065" s="50" t="s">
        <v>3022</v>
      </c>
      <c r="U1065" s="51">
        <v>0</v>
      </c>
      <c r="V1065" s="52">
        <v>43101</v>
      </c>
      <c r="W1065" s="53">
        <v>12</v>
      </c>
      <c r="X1065" s="43" t="s">
        <v>171</v>
      </c>
      <c r="Y1065" s="31">
        <f t="shared" si="16"/>
        <v>35404660485</v>
      </c>
      <c r="Z1065" s="31">
        <v>35404660485</v>
      </c>
      <c r="AA1065" s="31">
        <v>0</v>
      </c>
      <c r="AB1065" s="54">
        <v>0</v>
      </c>
    </row>
    <row r="1066" spans="1:28" ht="40.799999999999997" hidden="1" x14ac:dyDescent="0.25">
      <c r="A1066" s="43" t="s">
        <v>82</v>
      </c>
      <c r="B1066" s="44" t="s">
        <v>84</v>
      </c>
      <c r="C1066" s="45" t="s">
        <v>140</v>
      </c>
      <c r="D1066" s="45" t="s">
        <v>1448</v>
      </c>
      <c r="E1066" s="45" t="s">
        <v>1449</v>
      </c>
      <c r="F1066" s="44">
        <v>356</v>
      </c>
      <c r="G1066" s="46" t="s">
        <v>3084</v>
      </c>
      <c r="H1066" s="45" t="s">
        <v>3085</v>
      </c>
      <c r="I1066" s="44" t="s">
        <v>90</v>
      </c>
      <c r="J1066" s="1">
        <v>1200</v>
      </c>
      <c r="K1066" s="57">
        <v>113.66</v>
      </c>
      <c r="L1066" s="47">
        <v>547.95000000000005</v>
      </c>
      <c r="M1066" s="1"/>
      <c r="N1066" s="43" t="s">
        <v>190</v>
      </c>
      <c r="O1066" s="45" t="s">
        <v>191</v>
      </c>
      <c r="P1066" s="48" t="s">
        <v>192</v>
      </c>
      <c r="Q1066" s="45" t="str">
        <f>VLOOKUP(P1066,'[1]PLAN DE ACCION 2017'!$Q$18:$R$1102,2,0)</f>
        <v>MEJORAMIENTO Y REHABILITACION</v>
      </c>
      <c r="R1066" s="49">
        <v>9755000000</v>
      </c>
      <c r="S1066" s="45" t="s">
        <v>172</v>
      </c>
      <c r="T1066" s="50" t="s">
        <v>3021</v>
      </c>
      <c r="U1066" s="51">
        <v>0</v>
      </c>
      <c r="V1066" s="52">
        <v>43101</v>
      </c>
      <c r="W1066" s="53">
        <v>12</v>
      </c>
      <c r="X1066" s="43" t="s">
        <v>171</v>
      </c>
      <c r="Y1066" s="31">
        <f t="shared" si="16"/>
        <v>2784636218</v>
      </c>
      <c r="Z1066" s="31">
        <v>2784636218</v>
      </c>
      <c r="AA1066" s="31">
        <v>0</v>
      </c>
      <c r="AB1066" s="54">
        <v>0</v>
      </c>
    </row>
    <row r="1067" spans="1:28" ht="40.799999999999997" hidden="1" x14ac:dyDescent="0.25">
      <c r="A1067" s="43" t="s">
        <v>82</v>
      </c>
      <c r="B1067" s="44" t="s">
        <v>84</v>
      </c>
      <c r="C1067" s="45" t="s">
        <v>43</v>
      </c>
      <c r="D1067" s="45" t="s">
        <v>156</v>
      </c>
      <c r="E1067" s="45" t="s">
        <v>599</v>
      </c>
      <c r="F1067" s="44">
        <v>356</v>
      </c>
      <c r="G1067" s="46" t="s">
        <v>3084</v>
      </c>
      <c r="H1067" s="45" t="s">
        <v>3085</v>
      </c>
      <c r="I1067" s="44" t="s">
        <v>90</v>
      </c>
      <c r="J1067" s="1">
        <v>1200</v>
      </c>
      <c r="K1067" s="57">
        <v>113.66</v>
      </c>
      <c r="L1067" s="47">
        <v>547.95000000000005</v>
      </c>
      <c r="M1067" s="1"/>
      <c r="N1067" s="43" t="s">
        <v>190</v>
      </c>
      <c r="O1067" s="45" t="s">
        <v>191</v>
      </c>
      <c r="P1067" s="48" t="s">
        <v>192</v>
      </c>
      <c r="Q1067" s="45" t="str">
        <f>VLOOKUP(P1067,'[1]PLAN DE ACCION 2017'!$Q$18:$R$1102,2,0)</f>
        <v>MEJORAMIENTO Y REHABILITACION</v>
      </c>
      <c r="R1067" s="49">
        <v>9755000000</v>
      </c>
      <c r="S1067" s="45" t="s">
        <v>193</v>
      </c>
      <c r="T1067" s="50" t="s">
        <v>3021</v>
      </c>
      <c r="U1067" s="51">
        <v>0</v>
      </c>
      <c r="V1067" s="52">
        <v>43101</v>
      </c>
      <c r="W1067" s="53">
        <v>12</v>
      </c>
      <c r="X1067" s="43" t="s">
        <v>171</v>
      </c>
      <c r="Y1067" s="31">
        <f t="shared" si="16"/>
        <v>1591220696</v>
      </c>
      <c r="Z1067" s="31">
        <v>1591220696</v>
      </c>
      <c r="AA1067" s="31">
        <v>0</v>
      </c>
      <c r="AB1067" s="54">
        <v>0</v>
      </c>
    </row>
    <row r="1068" spans="1:28" ht="40.799999999999997" hidden="1" x14ac:dyDescent="0.25">
      <c r="A1068" s="43" t="s">
        <v>82</v>
      </c>
      <c r="B1068" s="44" t="s">
        <v>84</v>
      </c>
      <c r="C1068" s="45" t="s">
        <v>140</v>
      </c>
      <c r="D1068" s="45" t="s">
        <v>1448</v>
      </c>
      <c r="E1068" s="45" t="s">
        <v>1449</v>
      </c>
      <c r="F1068" s="44">
        <v>357</v>
      </c>
      <c r="G1068" s="46" t="s">
        <v>3086</v>
      </c>
      <c r="H1068" s="45" t="s">
        <v>3087</v>
      </c>
      <c r="I1068" s="44" t="s">
        <v>90</v>
      </c>
      <c r="J1068" s="1">
        <v>1000</v>
      </c>
      <c r="K1068" s="1">
        <v>28836.04</v>
      </c>
      <c r="L1068" s="47">
        <v>1000</v>
      </c>
      <c r="M1068" s="1"/>
      <c r="N1068" s="43" t="s">
        <v>190</v>
      </c>
      <c r="O1068" s="45" t="s">
        <v>191</v>
      </c>
      <c r="P1068" s="48" t="s">
        <v>195</v>
      </c>
      <c r="Q1068" s="45" t="str">
        <f>VLOOKUP(P1068,'[1]PLAN DE ACCION 2017'!$Q$18:$R$1102,2,0)</f>
        <v>VÍAS SECUNDARIAS Y TERCIARIAS MANTENIDAS</v>
      </c>
      <c r="R1068" s="49">
        <v>29662739590</v>
      </c>
      <c r="S1068" s="45" t="s">
        <v>172</v>
      </c>
      <c r="T1068" s="50" t="s">
        <v>3021</v>
      </c>
      <c r="U1068" s="51">
        <v>0</v>
      </c>
      <c r="V1068" s="52">
        <v>43101</v>
      </c>
      <c r="W1068" s="53">
        <v>12</v>
      </c>
      <c r="X1068" s="43" t="s">
        <v>171</v>
      </c>
      <c r="Y1068" s="31">
        <f t="shared" si="16"/>
        <v>2966273959</v>
      </c>
      <c r="Z1068" s="31">
        <v>2966273959</v>
      </c>
      <c r="AA1068" s="31">
        <v>0</v>
      </c>
      <c r="AB1068" s="54">
        <v>0</v>
      </c>
    </row>
    <row r="1069" spans="1:28" ht="40.799999999999997" hidden="1" x14ac:dyDescent="0.25">
      <c r="A1069" s="43" t="s">
        <v>82</v>
      </c>
      <c r="B1069" s="44" t="s">
        <v>84</v>
      </c>
      <c r="C1069" s="45" t="s">
        <v>43</v>
      </c>
      <c r="D1069" s="45" t="s">
        <v>578</v>
      </c>
      <c r="E1069" s="45" t="s">
        <v>1590</v>
      </c>
      <c r="F1069" s="44">
        <v>357</v>
      </c>
      <c r="G1069" s="46" t="s">
        <v>3086</v>
      </c>
      <c r="H1069" s="45" t="s">
        <v>3087</v>
      </c>
      <c r="I1069" s="44" t="s">
        <v>90</v>
      </c>
      <c r="J1069" s="1">
        <v>1000</v>
      </c>
      <c r="K1069" s="1">
        <v>28836.04</v>
      </c>
      <c r="L1069" s="47">
        <v>1000</v>
      </c>
      <c r="M1069" s="1"/>
      <c r="N1069" s="43" t="s">
        <v>190</v>
      </c>
      <c r="O1069" s="45" t="s">
        <v>191</v>
      </c>
      <c r="P1069" s="48" t="s">
        <v>195</v>
      </c>
      <c r="Q1069" s="45" t="str">
        <f>VLOOKUP(P1069,'[1]PLAN DE ACCION 2017'!$Q$18:$R$1102,2,0)</f>
        <v>VÍAS SECUNDARIAS Y TERCIARIAS MANTENIDAS</v>
      </c>
      <c r="R1069" s="49">
        <v>29662739590</v>
      </c>
      <c r="S1069" s="45" t="s">
        <v>196</v>
      </c>
      <c r="T1069" s="50" t="s">
        <v>3022</v>
      </c>
      <c r="U1069" s="51">
        <v>0</v>
      </c>
      <c r="V1069" s="52">
        <v>43101</v>
      </c>
      <c r="W1069" s="53">
        <v>12</v>
      </c>
      <c r="X1069" s="43" t="s">
        <v>171</v>
      </c>
      <c r="Y1069" s="31">
        <f t="shared" si="16"/>
        <v>26696465631</v>
      </c>
      <c r="Z1069" s="31">
        <v>26696465631</v>
      </c>
      <c r="AA1069" s="31">
        <v>0</v>
      </c>
      <c r="AB1069" s="54">
        <v>0</v>
      </c>
    </row>
    <row r="1070" spans="1:28" ht="51" hidden="1" x14ac:dyDescent="0.25">
      <c r="A1070" s="43" t="s">
        <v>82</v>
      </c>
      <c r="B1070" s="44" t="s">
        <v>84</v>
      </c>
      <c r="C1070" s="45" t="s">
        <v>143</v>
      </c>
      <c r="D1070" s="45" t="s">
        <v>188</v>
      </c>
      <c r="E1070" s="45" t="s">
        <v>189</v>
      </c>
      <c r="F1070" s="44">
        <v>359</v>
      </c>
      <c r="G1070" s="46" t="s">
        <v>197</v>
      </c>
      <c r="H1070" s="45" t="s">
        <v>131</v>
      </c>
      <c r="I1070" s="44" t="s">
        <v>146</v>
      </c>
      <c r="J1070" s="1">
        <v>100</v>
      </c>
      <c r="K1070" s="1">
        <v>40</v>
      </c>
      <c r="L1070" s="47">
        <v>60</v>
      </c>
      <c r="M1070" s="1"/>
      <c r="N1070" s="43" t="s">
        <v>198</v>
      </c>
      <c r="O1070" s="45" t="s">
        <v>199</v>
      </c>
      <c r="P1070" s="48" t="s">
        <v>200</v>
      </c>
      <c r="Q1070" s="45" t="str">
        <f>VLOOKUP(P1070,'[1]PLAN DE ACCION 2017'!$Q$18:$R$1102,2,0)</f>
        <v>KILOMETROS DE VIAS CON MANTENIMIENTO REALIZADO CON MAQUINARIA PESADA</v>
      </c>
      <c r="R1070" s="49">
        <v>7400000000</v>
      </c>
      <c r="S1070" s="45" t="s">
        <v>3015</v>
      </c>
      <c r="T1070" s="50" t="s">
        <v>2979</v>
      </c>
      <c r="U1070" s="51">
        <v>0</v>
      </c>
      <c r="V1070" s="52">
        <v>43101</v>
      </c>
      <c r="W1070" s="53">
        <v>12</v>
      </c>
      <c r="X1070" s="43" t="s">
        <v>171</v>
      </c>
      <c r="Y1070" s="31">
        <f t="shared" si="16"/>
        <v>7300000000</v>
      </c>
      <c r="Z1070" s="31">
        <v>7300000000</v>
      </c>
      <c r="AA1070" s="31">
        <v>0</v>
      </c>
      <c r="AB1070" s="54">
        <v>0</v>
      </c>
    </row>
    <row r="1071" spans="1:28" ht="51" hidden="1" x14ac:dyDescent="0.25">
      <c r="A1071" s="43" t="s">
        <v>82</v>
      </c>
      <c r="B1071" s="44" t="s">
        <v>84</v>
      </c>
      <c r="C1071" s="45" t="s">
        <v>140</v>
      </c>
      <c r="D1071" s="45" t="s">
        <v>1448</v>
      </c>
      <c r="E1071" s="45" t="s">
        <v>1449</v>
      </c>
      <c r="F1071" s="44">
        <v>359</v>
      </c>
      <c r="G1071" s="46" t="s">
        <v>197</v>
      </c>
      <c r="H1071" s="45" t="s">
        <v>131</v>
      </c>
      <c r="I1071" s="44" t="s">
        <v>146</v>
      </c>
      <c r="J1071" s="1">
        <v>100</v>
      </c>
      <c r="K1071" s="1">
        <v>40</v>
      </c>
      <c r="L1071" s="47">
        <v>60</v>
      </c>
      <c r="M1071" s="1"/>
      <c r="N1071" s="43" t="s">
        <v>198</v>
      </c>
      <c r="O1071" s="45" t="s">
        <v>199</v>
      </c>
      <c r="P1071" s="48" t="s">
        <v>200</v>
      </c>
      <c r="Q1071" s="45" t="str">
        <f>VLOOKUP(P1071,'[1]PLAN DE ACCION 2017'!$Q$18:$R$1102,2,0)</f>
        <v>KILOMETROS DE VIAS CON MANTENIMIENTO REALIZADO CON MAQUINARIA PESADA</v>
      </c>
      <c r="R1071" s="49">
        <v>7400000000</v>
      </c>
      <c r="S1071" s="45" t="s">
        <v>172</v>
      </c>
      <c r="T1071" s="50" t="s">
        <v>146</v>
      </c>
      <c r="U1071" s="51">
        <v>1</v>
      </c>
      <c r="V1071" s="52">
        <v>43101</v>
      </c>
      <c r="W1071" s="53">
        <v>12</v>
      </c>
      <c r="X1071" s="43" t="s">
        <v>102</v>
      </c>
      <c r="Y1071" s="31">
        <f t="shared" si="16"/>
        <v>100000000</v>
      </c>
      <c r="Z1071" s="31">
        <v>100000000</v>
      </c>
      <c r="AA1071" s="31">
        <v>0</v>
      </c>
      <c r="AB1071" s="54">
        <v>0</v>
      </c>
    </row>
    <row r="1072" spans="1:28" ht="40.799999999999997" hidden="1" x14ac:dyDescent="0.25">
      <c r="A1072" s="43" t="s">
        <v>82</v>
      </c>
      <c r="B1072" s="44" t="s">
        <v>84</v>
      </c>
      <c r="C1072" s="45" t="s">
        <v>140</v>
      </c>
      <c r="D1072" s="45" t="s">
        <v>1448</v>
      </c>
      <c r="E1072" s="45" t="s">
        <v>1449</v>
      </c>
      <c r="F1072" s="44">
        <v>360</v>
      </c>
      <c r="G1072" s="46" t="s">
        <v>3088</v>
      </c>
      <c r="H1072" s="45" t="s">
        <v>3089</v>
      </c>
      <c r="I1072" s="44" t="s">
        <v>90</v>
      </c>
      <c r="J1072" s="1">
        <v>350000</v>
      </c>
      <c r="K1072" s="1">
        <v>246084.18</v>
      </c>
      <c r="L1072" s="47">
        <v>52000</v>
      </c>
      <c r="M1072" s="1"/>
      <c r="N1072" s="43" t="s">
        <v>190</v>
      </c>
      <c r="O1072" s="45" t="s">
        <v>191</v>
      </c>
      <c r="P1072" s="48" t="s">
        <v>192</v>
      </c>
      <c r="Q1072" s="45" t="str">
        <f>VLOOKUP(P1072,'[1]PLAN DE ACCION 2017'!$Q$18:$R$1102,2,0)</f>
        <v>MEJORAMIENTO Y REHABILITACION</v>
      </c>
      <c r="R1072" s="49">
        <v>9755000000</v>
      </c>
      <c r="S1072" s="45" t="s">
        <v>194</v>
      </c>
      <c r="T1072" s="50" t="s">
        <v>3022</v>
      </c>
      <c r="U1072" s="51">
        <v>0</v>
      </c>
      <c r="V1072" s="52">
        <v>43101</v>
      </c>
      <c r="W1072" s="53">
        <v>12</v>
      </c>
      <c r="X1072" s="43" t="s">
        <v>171</v>
      </c>
      <c r="Y1072" s="31">
        <f t="shared" si="16"/>
        <v>12097941354</v>
      </c>
      <c r="Z1072" s="31">
        <v>12097941354</v>
      </c>
      <c r="AA1072" s="31">
        <v>0</v>
      </c>
      <c r="AB1072" s="54">
        <v>0</v>
      </c>
    </row>
    <row r="1073" spans="1:28" ht="40.799999999999997" hidden="1" x14ac:dyDescent="0.25">
      <c r="A1073" s="43" t="s">
        <v>82</v>
      </c>
      <c r="B1073" s="44" t="s">
        <v>84</v>
      </c>
      <c r="C1073" s="45" t="s">
        <v>140</v>
      </c>
      <c r="D1073" s="45" t="s">
        <v>1448</v>
      </c>
      <c r="E1073" s="45" t="s">
        <v>1449</v>
      </c>
      <c r="F1073" s="44">
        <v>360</v>
      </c>
      <c r="G1073" s="46" t="s">
        <v>3088</v>
      </c>
      <c r="H1073" s="45" t="s">
        <v>3089</v>
      </c>
      <c r="I1073" s="44" t="s">
        <v>90</v>
      </c>
      <c r="J1073" s="1">
        <v>350000</v>
      </c>
      <c r="K1073" s="1">
        <v>246084.18</v>
      </c>
      <c r="L1073" s="47">
        <v>52000</v>
      </c>
      <c r="M1073" s="1"/>
      <c r="N1073" s="43" t="s">
        <v>190</v>
      </c>
      <c r="O1073" s="45" t="s">
        <v>191</v>
      </c>
      <c r="P1073" s="48" t="s">
        <v>192</v>
      </c>
      <c r="Q1073" s="45" t="str">
        <f>VLOOKUP(P1073,'[1]PLAN DE ACCION 2017'!$Q$18:$R$1102,2,0)</f>
        <v>MEJORAMIENTO Y REHABILITACION</v>
      </c>
      <c r="R1073" s="49">
        <v>9755000000</v>
      </c>
      <c r="S1073" s="45" t="s">
        <v>172</v>
      </c>
      <c r="T1073" s="50" t="s">
        <v>3021</v>
      </c>
      <c r="U1073" s="51">
        <v>0</v>
      </c>
      <c r="V1073" s="52">
        <v>43101</v>
      </c>
      <c r="W1073" s="53">
        <v>12</v>
      </c>
      <c r="X1073" s="43" t="s">
        <v>171</v>
      </c>
      <c r="Y1073" s="31">
        <f t="shared" si="16"/>
        <v>890000000</v>
      </c>
      <c r="Z1073" s="31">
        <v>890000000</v>
      </c>
      <c r="AA1073" s="31">
        <v>0</v>
      </c>
      <c r="AB1073" s="54" t="e">
        <v>#N/A</v>
      </c>
    </row>
    <row r="1074" spans="1:28" ht="51" hidden="1" x14ac:dyDescent="0.25">
      <c r="A1074" s="43" t="s">
        <v>82</v>
      </c>
      <c r="B1074" s="44" t="s">
        <v>84</v>
      </c>
      <c r="C1074" s="45" t="s">
        <v>140</v>
      </c>
      <c r="D1074" s="45" t="s">
        <v>1448</v>
      </c>
      <c r="E1074" s="45" t="s">
        <v>1449</v>
      </c>
      <c r="F1074" s="44">
        <v>361</v>
      </c>
      <c r="G1074" s="46" t="s">
        <v>3090</v>
      </c>
      <c r="H1074" s="45" t="s">
        <v>3091</v>
      </c>
      <c r="I1074" s="44" t="s">
        <v>90</v>
      </c>
      <c r="J1074" s="1">
        <v>20</v>
      </c>
      <c r="K1074" s="1">
        <v>30</v>
      </c>
      <c r="L1074" s="47">
        <v>2</v>
      </c>
      <c r="M1074" s="1"/>
      <c r="N1074" s="43" t="s">
        <v>201</v>
      </c>
      <c r="O1074" s="45" t="s">
        <v>202</v>
      </c>
      <c r="P1074" s="48" t="s">
        <v>203</v>
      </c>
      <c r="Q1074" s="45" t="str">
        <f>VLOOKUP(P1074,'[1]PLAN DE ACCION 2017'!$Q$18:$R$1102,2,0)</f>
        <v>ESTRUCTURAS DE PUENTES A MEJORAR Y REHABILITAR</v>
      </c>
      <c r="R1074" s="49">
        <v>6800000000</v>
      </c>
      <c r="S1074" s="45" t="s">
        <v>194</v>
      </c>
      <c r="T1074" s="50" t="s">
        <v>2979</v>
      </c>
      <c r="U1074" s="51">
        <v>0</v>
      </c>
      <c r="V1074" s="52">
        <v>43101</v>
      </c>
      <c r="W1074" s="53">
        <v>12</v>
      </c>
      <c r="X1074" s="43" t="s">
        <v>171</v>
      </c>
      <c r="Y1074" s="31">
        <f t="shared" si="16"/>
        <v>6290000000</v>
      </c>
      <c r="Z1074" s="31">
        <v>6290000000</v>
      </c>
      <c r="AA1074" s="31">
        <v>0</v>
      </c>
      <c r="AB1074" s="54">
        <v>0</v>
      </c>
    </row>
    <row r="1075" spans="1:28" ht="51" hidden="1" x14ac:dyDescent="0.25">
      <c r="A1075" s="43" t="s">
        <v>82</v>
      </c>
      <c r="B1075" s="44" t="s">
        <v>84</v>
      </c>
      <c r="C1075" s="45" t="s">
        <v>43</v>
      </c>
      <c r="D1075" s="45" t="s">
        <v>156</v>
      </c>
      <c r="E1075" s="45" t="s">
        <v>599</v>
      </c>
      <c r="F1075" s="44">
        <v>361</v>
      </c>
      <c r="G1075" s="46" t="s">
        <v>3090</v>
      </c>
      <c r="H1075" s="45" t="s">
        <v>3091</v>
      </c>
      <c r="I1075" s="44" t="s">
        <v>90</v>
      </c>
      <c r="J1075" s="1">
        <v>20</v>
      </c>
      <c r="K1075" s="1">
        <v>30</v>
      </c>
      <c r="L1075" s="47">
        <v>2</v>
      </c>
      <c r="M1075" s="1"/>
      <c r="N1075" s="43" t="s">
        <v>201</v>
      </c>
      <c r="O1075" s="45" t="s">
        <v>202</v>
      </c>
      <c r="P1075" s="48" t="s">
        <v>203</v>
      </c>
      <c r="Q1075" s="45" t="str">
        <f>VLOOKUP(P1075,'[1]PLAN DE ACCION 2017'!$Q$18:$R$1102,2,0)</f>
        <v>ESTRUCTURAS DE PUENTES A MEJORAR Y REHABILITAR</v>
      </c>
      <c r="R1075" s="49">
        <v>6800000000</v>
      </c>
      <c r="S1075" s="45" t="s">
        <v>193</v>
      </c>
      <c r="T1075" s="50" t="s">
        <v>3021</v>
      </c>
      <c r="U1075" s="51">
        <v>0</v>
      </c>
      <c r="V1075" s="52">
        <v>43101</v>
      </c>
      <c r="W1075" s="53">
        <v>12</v>
      </c>
      <c r="X1075" s="43" t="s">
        <v>171</v>
      </c>
      <c r="Y1075" s="31">
        <f t="shared" si="16"/>
        <v>510000000</v>
      </c>
      <c r="Z1075" s="31">
        <v>510000000</v>
      </c>
      <c r="AA1075" s="31">
        <v>0</v>
      </c>
      <c r="AB1075" s="54">
        <v>0</v>
      </c>
    </row>
    <row r="1076" spans="1:28" ht="30.6" hidden="1" x14ac:dyDescent="0.25">
      <c r="A1076" s="43" t="s">
        <v>82</v>
      </c>
      <c r="B1076" s="44" t="s">
        <v>84</v>
      </c>
      <c r="C1076" s="45" t="s">
        <v>43</v>
      </c>
      <c r="D1076" s="45" t="s">
        <v>156</v>
      </c>
      <c r="E1076" s="45" t="s">
        <v>599</v>
      </c>
      <c r="F1076" s="44">
        <v>363</v>
      </c>
      <c r="G1076" s="46" t="s">
        <v>3092</v>
      </c>
      <c r="H1076" s="45" t="s">
        <v>3093</v>
      </c>
      <c r="I1076" s="44" t="s">
        <v>146</v>
      </c>
      <c r="J1076" s="1">
        <v>100</v>
      </c>
      <c r="K1076" s="1">
        <v>100</v>
      </c>
      <c r="L1076" s="47">
        <v>100</v>
      </c>
      <c r="M1076" s="1"/>
      <c r="N1076" s="43" t="s">
        <v>204</v>
      </c>
      <c r="O1076" s="45" t="s">
        <v>205</v>
      </c>
      <c r="P1076" s="48" t="s">
        <v>206</v>
      </c>
      <c r="Q1076" s="45" t="str">
        <f>VLOOKUP(P1076,'[1]PLAN DE ACCION 2017'!$Q$18:$R$1102,2,0)</f>
        <v>porcentaje de emergencias atendidas</v>
      </c>
      <c r="R1076" s="49">
        <v>6000000000</v>
      </c>
      <c r="S1076" s="45" t="s">
        <v>187</v>
      </c>
      <c r="T1076" s="50" t="s">
        <v>2979</v>
      </c>
      <c r="U1076" s="51">
        <v>10</v>
      </c>
      <c r="V1076" s="52">
        <v>43101</v>
      </c>
      <c r="W1076" s="53">
        <v>12</v>
      </c>
      <c r="X1076" s="43" t="s">
        <v>102</v>
      </c>
      <c r="Y1076" s="31">
        <f t="shared" si="16"/>
        <v>120000000</v>
      </c>
      <c r="Z1076" s="31">
        <v>120000000</v>
      </c>
      <c r="AA1076" s="31">
        <v>0</v>
      </c>
      <c r="AB1076" s="54" t="e">
        <v>#N/A</v>
      </c>
    </row>
    <row r="1077" spans="1:28" ht="30.6" hidden="1" x14ac:dyDescent="0.25">
      <c r="A1077" s="43" t="s">
        <v>82</v>
      </c>
      <c r="B1077" s="44" t="s">
        <v>84</v>
      </c>
      <c r="C1077" s="45" t="s">
        <v>140</v>
      </c>
      <c r="D1077" s="45" t="s">
        <v>141</v>
      </c>
      <c r="E1077" s="45" t="s">
        <v>142</v>
      </c>
      <c r="F1077" s="44">
        <v>363</v>
      </c>
      <c r="G1077" s="46" t="s">
        <v>3092</v>
      </c>
      <c r="H1077" s="45" t="s">
        <v>3093</v>
      </c>
      <c r="I1077" s="44" t="s">
        <v>146</v>
      </c>
      <c r="J1077" s="1">
        <v>100</v>
      </c>
      <c r="K1077" s="1">
        <v>100</v>
      </c>
      <c r="L1077" s="47">
        <v>100</v>
      </c>
      <c r="M1077" s="1"/>
      <c r="N1077" s="43" t="s">
        <v>204</v>
      </c>
      <c r="O1077" s="45" t="s">
        <v>205</v>
      </c>
      <c r="P1077" s="48" t="s">
        <v>206</v>
      </c>
      <c r="Q1077" s="45" t="str">
        <f>VLOOKUP(P1077,'[1]PLAN DE ACCION 2017'!$Q$18:$R$1102,2,0)</f>
        <v>porcentaje de emergencias atendidas</v>
      </c>
      <c r="R1077" s="49">
        <v>6000000000</v>
      </c>
      <c r="S1077" s="45" t="s">
        <v>207</v>
      </c>
      <c r="T1077" s="50" t="s">
        <v>2979</v>
      </c>
      <c r="U1077" s="51">
        <v>1</v>
      </c>
      <c r="V1077" s="52">
        <v>43101</v>
      </c>
      <c r="W1077" s="53">
        <v>12</v>
      </c>
      <c r="X1077" s="43" t="s">
        <v>102</v>
      </c>
      <c r="Y1077" s="31">
        <f t="shared" si="16"/>
        <v>392523000</v>
      </c>
      <c r="Z1077" s="31">
        <v>392523000</v>
      </c>
      <c r="AA1077" s="31">
        <v>0</v>
      </c>
      <c r="AB1077" s="54">
        <v>0</v>
      </c>
    </row>
    <row r="1078" spans="1:28" ht="30.6" hidden="1" x14ac:dyDescent="0.25">
      <c r="A1078" s="43" t="s">
        <v>82</v>
      </c>
      <c r="B1078" s="44" t="s">
        <v>84</v>
      </c>
      <c r="C1078" s="45" t="s">
        <v>43</v>
      </c>
      <c r="D1078" s="45" t="s">
        <v>578</v>
      </c>
      <c r="E1078" s="45" t="s">
        <v>1590</v>
      </c>
      <c r="F1078" s="44">
        <v>363</v>
      </c>
      <c r="G1078" s="46" t="s">
        <v>3092</v>
      </c>
      <c r="H1078" s="45" t="s">
        <v>3093</v>
      </c>
      <c r="I1078" s="44" t="s">
        <v>146</v>
      </c>
      <c r="J1078" s="1">
        <v>100</v>
      </c>
      <c r="K1078" s="1">
        <v>100</v>
      </c>
      <c r="L1078" s="47">
        <v>100</v>
      </c>
      <c r="M1078" s="1"/>
      <c r="N1078" s="43" t="s">
        <v>204</v>
      </c>
      <c r="O1078" s="45" t="s">
        <v>205</v>
      </c>
      <c r="P1078" s="48" t="s">
        <v>206</v>
      </c>
      <c r="Q1078" s="45" t="str">
        <f>VLOOKUP(P1078,'[1]PLAN DE ACCION 2017'!$Q$18:$R$1102,2,0)</f>
        <v>porcentaje de emergencias atendidas</v>
      </c>
      <c r="R1078" s="49">
        <v>6000000000</v>
      </c>
      <c r="S1078" s="45" t="s">
        <v>196</v>
      </c>
      <c r="T1078" s="50" t="s">
        <v>3029</v>
      </c>
      <c r="U1078" s="51">
        <v>35000</v>
      </c>
      <c r="V1078" s="52">
        <v>43101</v>
      </c>
      <c r="W1078" s="53">
        <v>12</v>
      </c>
      <c r="X1078" s="43" t="s">
        <v>102</v>
      </c>
      <c r="Y1078" s="31">
        <f t="shared" si="16"/>
        <v>5487477000</v>
      </c>
      <c r="Z1078" s="31">
        <v>5487477000</v>
      </c>
      <c r="AA1078" s="31">
        <v>0</v>
      </c>
      <c r="AB1078" s="54">
        <v>0</v>
      </c>
    </row>
    <row r="1079" spans="1:28" ht="40.799999999999997" hidden="1" x14ac:dyDescent="0.25">
      <c r="A1079" s="43" t="s">
        <v>82</v>
      </c>
      <c r="B1079" s="44" t="s">
        <v>84</v>
      </c>
      <c r="C1079" s="45" t="s">
        <v>143</v>
      </c>
      <c r="D1079" s="45" t="s">
        <v>188</v>
      </c>
      <c r="E1079" s="45" t="s">
        <v>189</v>
      </c>
      <c r="F1079" s="44">
        <v>364</v>
      </c>
      <c r="G1079" s="46" t="s">
        <v>208</v>
      </c>
      <c r="H1079" s="45" t="s">
        <v>209</v>
      </c>
      <c r="I1079" s="44" t="s">
        <v>90</v>
      </c>
      <c r="J1079" s="1">
        <v>3</v>
      </c>
      <c r="K1079" s="1">
        <v>2</v>
      </c>
      <c r="L1079" s="47">
        <v>3</v>
      </c>
      <c r="M1079" s="1"/>
      <c r="N1079" s="43" t="s">
        <v>210</v>
      </c>
      <c r="O1079" s="45" t="s">
        <v>211</v>
      </c>
      <c r="P1079" s="48" t="s">
        <v>212</v>
      </c>
      <c r="Q1079" s="45" t="str">
        <f>VLOOKUP(P1079,'[1]PLAN DE ACCION 2017'!$Q$18:$R$1102,2,0)</f>
        <v>GARANTÍA COMERCIAL Y COSTOS DE OPERACIÓN Y RECAUDO DE PEAJES</v>
      </c>
      <c r="R1079" s="49">
        <v>17994637722</v>
      </c>
      <c r="S1079" s="45" t="s">
        <v>2949</v>
      </c>
      <c r="T1079" s="50" t="s">
        <v>2979</v>
      </c>
      <c r="U1079" s="51">
        <v>0</v>
      </c>
      <c r="V1079" s="52">
        <v>43101</v>
      </c>
      <c r="W1079" s="53">
        <v>12</v>
      </c>
      <c r="X1079" s="43" t="s">
        <v>213</v>
      </c>
      <c r="Y1079" s="31">
        <f t="shared" si="16"/>
        <v>17994637722</v>
      </c>
      <c r="Z1079" s="31">
        <v>17994637722</v>
      </c>
      <c r="AA1079" s="31">
        <v>0</v>
      </c>
      <c r="AB1079" s="54">
        <v>0</v>
      </c>
    </row>
    <row r="1080" spans="1:28" ht="30.6" hidden="1" x14ac:dyDescent="0.25">
      <c r="A1080" s="43" t="s">
        <v>82</v>
      </c>
      <c r="B1080" s="44" t="s">
        <v>84</v>
      </c>
      <c r="C1080" s="45" t="s">
        <v>143</v>
      </c>
      <c r="D1080" s="45" t="s">
        <v>144</v>
      </c>
      <c r="E1080" s="45" t="s">
        <v>165</v>
      </c>
      <c r="F1080" s="44">
        <v>438</v>
      </c>
      <c r="G1080" s="46" t="s">
        <v>166</v>
      </c>
      <c r="H1080" s="45" t="s">
        <v>167</v>
      </c>
      <c r="I1080" s="44" t="s">
        <v>90</v>
      </c>
      <c r="J1080" s="1">
        <v>25000</v>
      </c>
      <c r="K1080" s="1">
        <v>22450</v>
      </c>
      <c r="L1080" s="47">
        <v>1570</v>
      </c>
      <c r="M1080" s="1"/>
      <c r="N1080" s="43" t="s">
        <v>168</v>
      </c>
      <c r="O1080" s="45" t="s">
        <v>169</v>
      </c>
      <c r="P1080" s="48" t="s">
        <v>170</v>
      </c>
      <c r="Q1080" s="45" t="str">
        <f>VLOOKUP(P1080,'[1]PLAN DE ACCION 2017'!$Q$18:$R$1102,2,0)</f>
        <v>VIAS URBANAS MEJORADAS</v>
      </c>
      <c r="R1080" s="49">
        <v>12890000000</v>
      </c>
      <c r="S1080" s="45" t="s">
        <v>2948</v>
      </c>
      <c r="T1080" s="50" t="s">
        <v>2979</v>
      </c>
      <c r="U1080" s="51">
        <v>0</v>
      </c>
      <c r="V1080" s="52">
        <v>43101</v>
      </c>
      <c r="W1080" s="53">
        <v>12</v>
      </c>
      <c r="X1080" s="43" t="s">
        <v>171</v>
      </c>
      <c r="Y1080" s="31">
        <f t="shared" si="16"/>
        <v>12890000000</v>
      </c>
      <c r="Z1080" s="31">
        <v>12890000000</v>
      </c>
      <c r="AA1080" s="31">
        <v>0</v>
      </c>
      <c r="AB1080" s="54">
        <v>0</v>
      </c>
    </row>
    <row r="1081" spans="1:28" ht="40.799999999999997" hidden="1" x14ac:dyDescent="0.25">
      <c r="A1081" s="43" t="s">
        <v>82</v>
      </c>
      <c r="B1081" s="44" t="s">
        <v>84</v>
      </c>
      <c r="C1081" s="45" t="s">
        <v>143</v>
      </c>
      <c r="D1081" s="45" t="s">
        <v>144</v>
      </c>
      <c r="E1081" s="45" t="s">
        <v>165</v>
      </c>
      <c r="F1081" s="44">
        <v>439</v>
      </c>
      <c r="G1081" s="46" t="s">
        <v>173</v>
      </c>
      <c r="H1081" s="45" t="s">
        <v>174</v>
      </c>
      <c r="I1081" s="44" t="s">
        <v>90</v>
      </c>
      <c r="J1081" s="1">
        <v>20</v>
      </c>
      <c r="K1081" s="1">
        <v>10</v>
      </c>
      <c r="L1081" s="47">
        <v>5</v>
      </c>
      <c r="M1081" s="1"/>
      <c r="N1081" s="43" t="s">
        <v>175</v>
      </c>
      <c r="O1081" s="45" t="s">
        <v>176</v>
      </c>
      <c r="P1081" s="48" t="s">
        <v>177</v>
      </c>
      <c r="Q1081" s="45" t="str">
        <f>VLOOKUP(P1081,'[1]PLAN DE ACCION 2017'!$Q$18:$R$1102,2,0)</f>
        <v>PARQUES INTERVENIDOS</v>
      </c>
      <c r="R1081" s="49">
        <v>1228000000</v>
      </c>
      <c r="S1081" s="45" t="s">
        <v>2950</v>
      </c>
      <c r="T1081" s="50" t="s">
        <v>3021</v>
      </c>
      <c r="U1081" s="51">
        <v>4</v>
      </c>
      <c r="V1081" s="52">
        <v>43101</v>
      </c>
      <c r="W1081" s="53">
        <v>12</v>
      </c>
      <c r="X1081" s="43" t="s">
        <v>164</v>
      </c>
      <c r="Y1081" s="31">
        <f t="shared" si="16"/>
        <v>1228000000</v>
      </c>
      <c r="Z1081" s="31">
        <v>1228000000</v>
      </c>
      <c r="AA1081" s="31">
        <v>0</v>
      </c>
      <c r="AB1081" s="54">
        <v>0</v>
      </c>
    </row>
    <row r="1082" spans="1:28" ht="40.799999999999997" hidden="1" x14ac:dyDescent="0.25">
      <c r="A1082" s="43" t="s">
        <v>82</v>
      </c>
      <c r="B1082" s="44" t="s">
        <v>84</v>
      </c>
      <c r="C1082" s="45" t="s">
        <v>143</v>
      </c>
      <c r="D1082" s="45" t="s">
        <v>144</v>
      </c>
      <c r="E1082" s="45" t="s">
        <v>165</v>
      </c>
      <c r="F1082" s="44">
        <v>439</v>
      </c>
      <c r="G1082" s="46" t="s">
        <v>173</v>
      </c>
      <c r="H1082" s="45" t="s">
        <v>174</v>
      </c>
      <c r="I1082" s="44" t="s">
        <v>90</v>
      </c>
      <c r="J1082" s="1">
        <v>20</v>
      </c>
      <c r="K1082" s="1">
        <v>10</v>
      </c>
      <c r="L1082" s="47">
        <v>5</v>
      </c>
      <c r="M1082" s="1"/>
      <c r="N1082" s="43" t="s">
        <v>175</v>
      </c>
      <c r="O1082" s="45" t="s">
        <v>176</v>
      </c>
      <c r="P1082" s="48" t="s">
        <v>2651</v>
      </c>
      <c r="Q1082" s="45" t="str">
        <f>VLOOKUP(P1082,'[1]PLAN DE ACCION 2017'!$Q$18:$R$1102,2,0)</f>
        <v>ESPACIOS PÚBLICOS INTERVENIDOS</v>
      </c>
      <c r="R1082" s="49">
        <v>2700949335</v>
      </c>
      <c r="S1082" s="45" t="s">
        <v>2950</v>
      </c>
      <c r="T1082" s="50" t="s">
        <v>3021</v>
      </c>
      <c r="U1082" s="51">
        <v>4</v>
      </c>
      <c r="V1082" s="52">
        <v>43101</v>
      </c>
      <c r="W1082" s="53">
        <v>12</v>
      </c>
      <c r="X1082" s="43" t="s">
        <v>164</v>
      </c>
      <c r="Y1082" s="31">
        <f t="shared" si="16"/>
        <v>2700949335</v>
      </c>
      <c r="Z1082" s="31">
        <v>2700949335</v>
      </c>
      <c r="AA1082" s="31">
        <v>0</v>
      </c>
      <c r="AB1082" s="54">
        <v>0</v>
      </c>
    </row>
    <row r="1083" spans="1:28" ht="51" hidden="1" x14ac:dyDescent="0.25">
      <c r="A1083" s="43" t="s">
        <v>82</v>
      </c>
      <c r="B1083" s="44" t="s">
        <v>84</v>
      </c>
      <c r="C1083" s="45" t="s">
        <v>140</v>
      </c>
      <c r="D1083" s="45" t="s">
        <v>1448</v>
      </c>
      <c r="E1083" s="45" t="s">
        <v>1449</v>
      </c>
      <c r="F1083" s="44">
        <v>568</v>
      </c>
      <c r="G1083" s="46" t="s">
        <v>158</v>
      </c>
      <c r="H1083" s="45" t="s">
        <v>159</v>
      </c>
      <c r="I1083" s="44" t="s">
        <v>146</v>
      </c>
      <c r="J1083" s="1">
        <v>100</v>
      </c>
      <c r="K1083" s="1">
        <v>45</v>
      </c>
      <c r="L1083" s="47">
        <v>30</v>
      </c>
      <c r="M1083" s="1"/>
      <c r="N1083" s="43" t="s">
        <v>2582</v>
      </c>
      <c r="O1083" s="45" t="s">
        <v>2583</v>
      </c>
      <c r="P1083" s="48" t="s">
        <v>2652</v>
      </c>
      <c r="Q1083" s="45" t="str">
        <f>VLOOKUP(P1083,'[1]PLAN DE ACCION 2017'!$Q$18:$R$1102,2,0)</f>
        <v>RED PUBLICA DE SALUD CONSTRUIDA</v>
      </c>
      <c r="R1083" s="49">
        <v>3500000000</v>
      </c>
      <c r="S1083" s="45" t="s">
        <v>194</v>
      </c>
      <c r="T1083" s="50" t="s">
        <v>2979</v>
      </c>
      <c r="U1083" s="51">
        <v>10</v>
      </c>
      <c r="V1083" s="52">
        <v>43101</v>
      </c>
      <c r="W1083" s="53">
        <v>12</v>
      </c>
      <c r="X1083" s="43" t="s">
        <v>164</v>
      </c>
      <c r="Y1083" s="31">
        <f t="shared" si="16"/>
        <v>3042346650</v>
      </c>
      <c r="Z1083" s="31">
        <v>3042346650</v>
      </c>
      <c r="AA1083" s="31">
        <v>0</v>
      </c>
      <c r="AB1083" s="54">
        <v>0</v>
      </c>
    </row>
    <row r="1084" spans="1:28" ht="51" hidden="1" x14ac:dyDescent="0.25">
      <c r="A1084" s="43" t="s">
        <v>82</v>
      </c>
      <c r="B1084" s="44" t="s">
        <v>84</v>
      </c>
      <c r="C1084" s="45" t="s">
        <v>140</v>
      </c>
      <c r="D1084" s="45" t="s">
        <v>1448</v>
      </c>
      <c r="E1084" s="45" t="s">
        <v>1449</v>
      </c>
      <c r="F1084" s="44">
        <v>568</v>
      </c>
      <c r="G1084" s="46" t="s">
        <v>158</v>
      </c>
      <c r="H1084" s="45" t="s">
        <v>159</v>
      </c>
      <c r="I1084" s="44" t="s">
        <v>146</v>
      </c>
      <c r="J1084" s="1">
        <v>100</v>
      </c>
      <c r="K1084" s="1">
        <v>45</v>
      </c>
      <c r="L1084" s="47">
        <v>30</v>
      </c>
      <c r="M1084" s="1"/>
      <c r="N1084" s="43" t="s">
        <v>2582</v>
      </c>
      <c r="O1084" s="45" t="s">
        <v>2583</v>
      </c>
      <c r="P1084" s="48" t="s">
        <v>2652</v>
      </c>
      <c r="Q1084" s="45" t="str">
        <f>VLOOKUP(P1084,'[1]PLAN DE ACCION 2017'!$Q$18:$R$1102,2,0)</f>
        <v>RED PUBLICA DE SALUD CONSTRUIDA</v>
      </c>
      <c r="R1084" s="49">
        <v>3500000000</v>
      </c>
      <c r="S1084" s="45" t="s">
        <v>172</v>
      </c>
      <c r="T1084" s="50" t="s">
        <v>2979</v>
      </c>
      <c r="U1084" s="51">
        <v>10</v>
      </c>
      <c r="V1084" s="52">
        <v>43101</v>
      </c>
      <c r="W1084" s="53">
        <v>12</v>
      </c>
      <c r="X1084" s="43" t="s">
        <v>164</v>
      </c>
      <c r="Y1084" s="31">
        <f t="shared" si="16"/>
        <v>457653350</v>
      </c>
      <c r="Z1084" s="31">
        <v>457653350</v>
      </c>
      <c r="AA1084" s="31">
        <v>0</v>
      </c>
      <c r="AB1084" s="54">
        <v>0</v>
      </c>
    </row>
    <row r="1085" spans="1:28" ht="51" hidden="1" x14ac:dyDescent="0.25">
      <c r="A1085" s="43" t="s">
        <v>83</v>
      </c>
      <c r="B1085" s="44" t="s">
        <v>84</v>
      </c>
      <c r="C1085" s="45" t="s">
        <v>85</v>
      </c>
      <c r="D1085" s="45" t="s">
        <v>103</v>
      </c>
      <c r="E1085" s="45" t="s">
        <v>104</v>
      </c>
      <c r="F1085" s="44">
        <v>289</v>
      </c>
      <c r="G1085" s="46" t="s">
        <v>2489</v>
      </c>
      <c r="H1085" s="45" t="s">
        <v>1648</v>
      </c>
      <c r="I1085" s="44" t="s">
        <v>90</v>
      </c>
      <c r="J1085" s="1">
        <v>2</v>
      </c>
      <c r="K1085" s="1">
        <v>1.22</v>
      </c>
      <c r="L1085" s="47">
        <v>0.4</v>
      </c>
      <c r="M1085" s="1"/>
      <c r="N1085" s="43" t="s">
        <v>2490</v>
      </c>
      <c r="O1085" s="45" t="s">
        <v>2491</v>
      </c>
      <c r="P1085" s="48" t="s">
        <v>2492</v>
      </c>
      <c r="Q1085" s="45" t="str">
        <f>VLOOKUP(P1085,'[1]PLAN DE ACCION 2017'!$Q$18:$R$1102,2,0)</f>
        <v>RUTA DEL PENSIONADO ESTABLECIDA</v>
      </c>
      <c r="R1085" s="49">
        <v>65000000</v>
      </c>
      <c r="S1085" s="45" t="s">
        <v>3016</v>
      </c>
      <c r="T1085" s="50" t="s">
        <v>3021</v>
      </c>
      <c r="U1085" s="51">
        <v>0</v>
      </c>
      <c r="V1085" s="52">
        <v>43132</v>
      </c>
      <c r="W1085" s="53">
        <v>10</v>
      </c>
      <c r="X1085" s="43" t="s">
        <v>2493</v>
      </c>
      <c r="Y1085" s="31">
        <f t="shared" si="16"/>
        <v>0</v>
      </c>
      <c r="Z1085" s="31">
        <v>0</v>
      </c>
      <c r="AA1085" s="31">
        <v>0</v>
      </c>
      <c r="AB1085" s="54">
        <v>0</v>
      </c>
    </row>
    <row r="1086" spans="1:28" ht="51" hidden="1" x14ac:dyDescent="0.25">
      <c r="A1086" s="43" t="s">
        <v>83</v>
      </c>
      <c r="B1086" s="44" t="s">
        <v>84</v>
      </c>
      <c r="C1086" s="45" t="s">
        <v>85</v>
      </c>
      <c r="D1086" s="45" t="s">
        <v>103</v>
      </c>
      <c r="E1086" s="45" t="s">
        <v>104</v>
      </c>
      <c r="F1086" s="44">
        <v>289</v>
      </c>
      <c r="G1086" s="46" t="s">
        <v>2489</v>
      </c>
      <c r="H1086" s="45" t="s">
        <v>1648</v>
      </c>
      <c r="I1086" s="44" t="s">
        <v>90</v>
      </c>
      <c r="J1086" s="1">
        <v>2</v>
      </c>
      <c r="K1086" s="1">
        <v>1.22</v>
      </c>
      <c r="L1086" s="47">
        <v>0.4</v>
      </c>
      <c r="M1086" s="1"/>
      <c r="N1086" s="43" t="s">
        <v>2490</v>
      </c>
      <c r="O1086" s="45" t="s">
        <v>2491</v>
      </c>
      <c r="P1086" s="48" t="s">
        <v>2492</v>
      </c>
      <c r="Q1086" s="45" t="str">
        <f>VLOOKUP(P1086,'[1]PLAN DE ACCION 2017'!$Q$18:$R$1102,2,0)</f>
        <v>RUTA DEL PENSIONADO ESTABLECIDA</v>
      </c>
      <c r="R1086" s="49">
        <v>65000000</v>
      </c>
      <c r="S1086" s="45" t="s">
        <v>2494</v>
      </c>
      <c r="T1086" s="50" t="s">
        <v>3020</v>
      </c>
      <c r="U1086" s="51">
        <v>30</v>
      </c>
      <c r="V1086" s="52">
        <v>43132</v>
      </c>
      <c r="W1086" s="53">
        <v>10</v>
      </c>
      <c r="X1086" s="43" t="s">
        <v>2493</v>
      </c>
      <c r="Y1086" s="31">
        <f t="shared" si="16"/>
        <v>65000000</v>
      </c>
      <c r="Z1086" s="31">
        <v>65000000</v>
      </c>
      <c r="AA1086" s="31">
        <v>0</v>
      </c>
      <c r="AB1086" s="54">
        <v>0</v>
      </c>
    </row>
    <row r="1087" spans="1:28" ht="51" hidden="1" x14ac:dyDescent="0.25">
      <c r="A1087" s="43" t="s">
        <v>83</v>
      </c>
      <c r="B1087" s="44" t="s">
        <v>84</v>
      </c>
      <c r="C1087" s="45" t="s">
        <v>85</v>
      </c>
      <c r="D1087" s="45" t="s">
        <v>103</v>
      </c>
      <c r="E1087" s="45" t="s">
        <v>104</v>
      </c>
      <c r="F1087" s="44">
        <v>289</v>
      </c>
      <c r="G1087" s="46" t="s">
        <v>2489</v>
      </c>
      <c r="H1087" s="45" t="s">
        <v>1648</v>
      </c>
      <c r="I1087" s="44" t="s">
        <v>90</v>
      </c>
      <c r="J1087" s="1">
        <v>2</v>
      </c>
      <c r="K1087" s="1">
        <v>1.22</v>
      </c>
      <c r="L1087" s="47">
        <v>0.4</v>
      </c>
      <c r="M1087" s="1"/>
      <c r="N1087" s="43" t="s">
        <v>2490</v>
      </c>
      <c r="O1087" s="45" t="s">
        <v>2491</v>
      </c>
      <c r="P1087" s="48" t="s">
        <v>2495</v>
      </c>
      <c r="Q1087" s="45" t="str">
        <f>VLOOKUP(P1087,'[1]PLAN DE ACCION 2017'!$Q$18:$R$1102,2,0)</f>
        <v>CLUB DEL PENSIONADO CUNDINAMARQUÉS ESTABLECIDO</v>
      </c>
      <c r="R1087" s="49">
        <v>40000000</v>
      </c>
      <c r="S1087" s="45" t="s">
        <v>2496</v>
      </c>
      <c r="T1087" s="50" t="s">
        <v>3017</v>
      </c>
      <c r="U1087" s="51">
        <v>30</v>
      </c>
      <c r="V1087" s="52">
        <v>43101</v>
      </c>
      <c r="W1087" s="53">
        <v>12</v>
      </c>
      <c r="X1087" s="43" t="s">
        <v>2493</v>
      </c>
      <c r="Y1087" s="31">
        <f t="shared" si="16"/>
        <v>20000000</v>
      </c>
      <c r="Z1087" s="31">
        <v>20000000</v>
      </c>
      <c r="AA1087" s="31">
        <v>0</v>
      </c>
      <c r="AB1087" s="54">
        <v>0</v>
      </c>
    </row>
    <row r="1088" spans="1:28" ht="51" hidden="1" x14ac:dyDescent="0.25">
      <c r="A1088" s="43" t="s">
        <v>83</v>
      </c>
      <c r="B1088" s="44" t="s">
        <v>84</v>
      </c>
      <c r="C1088" s="45" t="s">
        <v>85</v>
      </c>
      <c r="D1088" s="45" t="s">
        <v>103</v>
      </c>
      <c r="E1088" s="45" t="s">
        <v>104</v>
      </c>
      <c r="F1088" s="44">
        <v>289</v>
      </c>
      <c r="G1088" s="46" t="s">
        <v>2489</v>
      </c>
      <c r="H1088" s="45" t="s">
        <v>1648</v>
      </c>
      <c r="I1088" s="44" t="s">
        <v>90</v>
      </c>
      <c r="J1088" s="1">
        <v>2</v>
      </c>
      <c r="K1088" s="1">
        <v>1.22</v>
      </c>
      <c r="L1088" s="47">
        <v>0.4</v>
      </c>
      <c r="M1088" s="1"/>
      <c r="N1088" s="43" t="s">
        <v>2490</v>
      </c>
      <c r="O1088" s="45" t="s">
        <v>2491</v>
      </c>
      <c r="P1088" s="48" t="s">
        <v>2495</v>
      </c>
      <c r="Q1088" s="45" t="str">
        <f>VLOOKUP(P1088,'[1]PLAN DE ACCION 2017'!$Q$18:$R$1102,2,0)</f>
        <v>CLUB DEL PENSIONADO CUNDINAMARQUÉS ESTABLECIDO</v>
      </c>
      <c r="R1088" s="49">
        <v>40000000</v>
      </c>
      <c r="S1088" s="45" t="s">
        <v>2497</v>
      </c>
      <c r="T1088" s="50" t="s">
        <v>3017</v>
      </c>
      <c r="U1088" s="51">
        <v>1</v>
      </c>
      <c r="V1088" s="52">
        <v>43101</v>
      </c>
      <c r="W1088" s="53">
        <v>12</v>
      </c>
      <c r="X1088" s="43" t="s">
        <v>2493</v>
      </c>
      <c r="Y1088" s="31">
        <f t="shared" si="16"/>
        <v>20000000</v>
      </c>
      <c r="Z1088" s="31">
        <v>20000000</v>
      </c>
      <c r="AA1088" s="31">
        <v>0</v>
      </c>
      <c r="AB1088" s="54">
        <v>0</v>
      </c>
    </row>
    <row r="1089" spans="1:28" ht="51" hidden="1" x14ac:dyDescent="0.25">
      <c r="A1089" s="43" t="s">
        <v>79</v>
      </c>
      <c r="B1089" s="44" t="s">
        <v>84</v>
      </c>
      <c r="C1089" s="45" t="s">
        <v>85</v>
      </c>
      <c r="D1089" s="45" t="s">
        <v>94</v>
      </c>
      <c r="E1089" s="45" t="s">
        <v>95</v>
      </c>
      <c r="F1089" s="44">
        <v>260</v>
      </c>
      <c r="G1089" s="46" t="s">
        <v>96</v>
      </c>
      <c r="H1089" s="45" t="s">
        <v>97</v>
      </c>
      <c r="I1089" s="44" t="s">
        <v>90</v>
      </c>
      <c r="J1089" s="1">
        <v>306</v>
      </c>
      <c r="K1089" s="1">
        <v>325.5</v>
      </c>
      <c r="L1089" s="47">
        <v>306</v>
      </c>
      <c r="M1089" s="1"/>
      <c r="N1089" s="43" t="s">
        <v>98</v>
      </c>
      <c r="O1089" s="45" t="s">
        <v>99</v>
      </c>
      <c r="P1089" s="48" t="s">
        <v>100</v>
      </c>
      <c r="Q1089" s="45" t="str">
        <f>VLOOKUP(P1089,'[1]PLAN DE ACCION 2017'!$Q$18:$R$1102,2,0)</f>
        <v>ADOLESCENTES PROTEGIDOS</v>
      </c>
      <c r="R1089" s="49">
        <v>2700000000</v>
      </c>
      <c r="S1089" s="45" t="s">
        <v>101</v>
      </c>
      <c r="T1089" s="50" t="s">
        <v>3021</v>
      </c>
      <c r="U1089" s="51">
        <v>2</v>
      </c>
      <c r="V1089" s="52">
        <v>43101</v>
      </c>
      <c r="W1089" s="53">
        <v>12</v>
      </c>
      <c r="X1089" s="43" t="s">
        <v>2978</v>
      </c>
      <c r="Y1089" s="31">
        <f t="shared" si="16"/>
        <v>2700000000</v>
      </c>
      <c r="Z1089" s="31">
        <v>0</v>
      </c>
      <c r="AA1089" s="31">
        <v>2700000000</v>
      </c>
      <c r="AB1089" s="54" t="e">
        <v>#N/A</v>
      </c>
    </row>
    <row r="1090" spans="1:28" ht="40.799999999999997" hidden="1" x14ac:dyDescent="0.25">
      <c r="A1090" s="43" t="s">
        <v>2517</v>
      </c>
      <c r="B1090" s="44" t="s">
        <v>84</v>
      </c>
      <c r="C1090" s="45" t="s">
        <v>85</v>
      </c>
      <c r="D1090" s="45" t="s">
        <v>479</v>
      </c>
      <c r="E1090" s="45" t="s">
        <v>1162</v>
      </c>
      <c r="F1090" s="44">
        <v>218</v>
      </c>
      <c r="G1090" s="46" t="s">
        <v>109</v>
      </c>
      <c r="H1090" s="45" t="s">
        <v>2508</v>
      </c>
      <c r="I1090" s="44" t="s">
        <v>90</v>
      </c>
      <c r="J1090" s="1">
        <v>5000</v>
      </c>
      <c r="K1090" s="1">
        <v>2372</v>
      </c>
      <c r="L1090" s="47">
        <v>1500</v>
      </c>
      <c r="M1090" s="1"/>
      <c r="N1090" s="43" t="s">
        <v>2509</v>
      </c>
      <c r="O1090" s="45" t="s">
        <v>110</v>
      </c>
      <c r="P1090" s="48" t="s">
        <v>2510</v>
      </c>
      <c r="Q1090" s="45" t="str">
        <f>VLOOKUP(P1090,'[1]PLAN DE ACCION 2017'!$Q$18:$R$1102,2,0)</f>
        <v>CRÉDITOS OTORGADOS</v>
      </c>
      <c r="R1090" s="49">
        <v>32746828352</v>
      </c>
      <c r="S1090" s="45" t="s">
        <v>2512</v>
      </c>
      <c r="T1090" s="50" t="s">
        <v>2979</v>
      </c>
      <c r="U1090" s="51">
        <v>800</v>
      </c>
      <c r="V1090" s="52">
        <v>43101</v>
      </c>
      <c r="W1090" s="53">
        <v>12</v>
      </c>
      <c r="X1090" s="43" t="s">
        <v>2514</v>
      </c>
      <c r="Y1090" s="31">
        <f t="shared" si="16"/>
        <v>9212828352</v>
      </c>
      <c r="Z1090" s="31">
        <v>0</v>
      </c>
      <c r="AA1090" s="31">
        <v>9212828352</v>
      </c>
      <c r="AB1090" s="54" t="e">
        <v>#N/A</v>
      </c>
    </row>
    <row r="1091" spans="1:28" ht="40.799999999999997" hidden="1" x14ac:dyDescent="0.25">
      <c r="A1091" s="43" t="s">
        <v>2517</v>
      </c>
      <c r="B1091" s="44" t="s">
        <v>84</v>
      </c>
      <c r="C1091" s="45" t="s">
        <v>85</v>
      </c>
      <c r="D1091" s="45" t="s">
        <v>479</v>
      </c>
      <c r="E1091" s="45" t="s">
        <v>1162</v>
      </c>
      <c r="F1091" s="44">
        <v>218</v>
      </c>
      <c r="G1091" s="46" t="s">
        <v>109</v>
      </c>
      <c r="H1091" s="45" t="s">
        <v>2508</v>
      </c>
      <c r="I1091" s="44" t="s">
        <v>90</v>
      </c>
      <c r="J1091" s="1">
        <v>5000</v>
      </c>
      <c r="K1091" s="1">
        <v>2372</v>
      </c>
      <c r="L1091" s="47">
        <v>1500</v>
      </c>
      <c r="M1091" s="1"/>
      <c r="N1091" s="43" t="s">
        <v>2509</v>
      </c>
      <c r="O1091" s="45" t="s">
        <v>110</v>
      </c>
      <c r="P1091" s="48" t="s">
        <v>2510</v>
      </c>
      <c r="Q1091" s="45" t="str">
        <f>VLOOKUP(P1091,'[1]PLAN DE ACCION 2017'!$Q$18:$R$1102,2,0)</f>
        <v>CRÉDITOS OTORGADOS</v>
      </c>
      <c r="R1091" s="49">
        <v>32746828352</v>
      </c>
      <c r="S1091" s="45" t="s">
        <v>2513</v>
      </c>
      <c r="T1091" s="50" t="s">
        <v>2979</v>
      </c>
      <c r="U1091" s="51">
        <v>300</v>
      </c>
      <c r="V1091" s="52">
        <v>43101</v>
      </c>
      <c r="W1091" s="53">
        <v>12</v>
      </c>
      <c r="X1091" s="43" t="s">
        <v>2514</v>
      </c>
      <c r="Y1091" s="31">
        <f t="shared" si="16"/>
        <v>23534000000</v>
      </c>
      <c r="Z1091" s="31">
        <v>0</v>
      </c>
      <c r="AA1091" s="31">
        <v>23534000000</v>
      </c>
      <c r="AB1091" s="54" t="e">
        <v>#N/A</v>
      </c>
    </row>
    <row r="1092" spans="1:28" ht="40.799999999999997" hidden="1" x14ac:dyDescent="0.25">
      <c r="A1092" s="43" t="s">
        <v>2517</v>
      </c>
      <c r="B1092" s="44" t="s">
        <v>84</v>
      </c>
      <c r="C1092" s="45" t="s">
        <v>85</v>
      </c>
      <c r="D1092" s="45" t="s">
        <v>479</v>
      </c>
      <c r="E1092" s="45" t="s">
        <v>1162</v>
      </c>
      <c r="F1092" s="44">
        <v>218</v>
      </c>
      <c r="G1092" s="46" t="s">
        <v>109</v>
      </c>
      <c r="H1092" s="45" t="s">
        <v>2508</v>
      </c>
      <c r="I1092" s="44" t="s">
        <v>90</v>
      </c>
      <c r="J1092" s="1">
        <v>5000</v>
      </c>
      <c r="K1092" s="1">
        <v>2372</v>
      </c>
      <c r="L1092" s="47">
        <v>1500</v>
      </c>
      <c r="M1092" s="1"/>
      <c r="N1092" s="43" t="s">
        <v>2509</v>
      </c>
      <c r="O1092" s="45" t="s">
        <v>110</v>
      </c>
      <c r="P1092" s="48" t="s">
        <v>2511</v>
      </c>
      <c r="Q1092" s="45" t="str">
        <f>VLOOKUP(P1092,'[1]PLAN DE ACCION 2017'!$Q$18:$R$1102,2,0)</f>
        <v>AFILIADOS CONOCEDORES DE LOS BENEFICIOS DE LA CSC</v>
      </c>
      <c r="R1092" s="49">
        <v>352753472</v>
      </c>
      <c r="S1092" s="45" t="s">
        <v>2515</v>
      </c>
      <c r="T1092" s="50" t="s">
        <v>2979</v>
      </c>
      <c r="U1092" s="51">
        <v>11062</v>
      </c>
      <c r="V1092" s="52">
        <v>43101</v>
      </c>
      <c r="W1092" s="53">
        <v>12</v>
      </c>
      <c r="X1092" s="43" t="s">
        <v>2514</v>
      </c>
      <c r="Y1092" s="31">
        <f t="shared" si="16"/>
        <v>352753472</v>
      </c>
      <c r="Z1092" s="31">
        <v>0</v>
      </c>
      <c r="AA1092" s="31">
        <v>352753472</v>
      </c>
      <c r="AB1092" s="54" t="e">
        <v>#N/A</v>
      </c>
    </row>
    <row r="1093" spans="1:28" hidden="1" x14ac:dyDescent="0.25">
      <c r="B1093" s="32"/>
      <c r="G1093" s="34"/>
      <c r="R1093" s="35"/>
      <c r="V1093" s="37"/>
      <c r="W1093" s="38"/>
      <c r="X1093" s="30"/>
      <c r="Y1093" s="39"/>
      <c r="Z1093" s="40"/>
      <c r="AA1093" s="40"/>
      <c r="AB1093" s="40"/>
    </row>
    <row r="1094" spans="1:28" hidden="1" x14ac:dyDescent="0.25">
      <c r="B1094" s="32"/>
      <c r="G1094" s="34"/>
      <c r="R1094" s="35"/>
      <c r="V1094" s="37"/>
      <c r="W1094" s="38"/>
      <c r="X1094" s="30"/>
      <c r="Y1094" s="40"/>
      <c r="Z1094" s="40"/>
      <c r="AA1094" s="40"/>
      <c r="AB1094" s="40"/>
    </row>
    <row r="1095" spans="1:28" x14ac:dyDescent="0.25">
      <c r="A1095" s="41"/>
      <c r="B1095" s="32"/>
      <c r="G1095" s="34"/>
      <c r="R1095" s="35"/>
      <c r="V1095" s="37"/>
      <c r="W1095" s="38"/>
      <c r="X1095" s="30"/>
      <c r="Y1095" s="40"/>
      <c r="Z1095" s="40"/>
      <c r="AA1095" s="40"/>
      <c r="AB1095" s="40"/>
    </row>
    <row r="1096" spans="1:28" x14ac:dyDescent="0.25">
      <c r="A1096" s="41"/>
      <c r="B1096" s="32"/>
      <c r="G1096" s="34"/>
      <c r="R1096" s="35"/>
      <c r="V1096" s="37"/>
      <c r="W1096" s="38"/>
      <c r="X1096" s="30"/>
      <c r="Y1096" s="40"/>
      <c r="Z1096" s="40"/>
      <c r="AA1096" s="40"/>
      <c r="AB1096" s="40"/>
    </row>
    <row r="1097" spans="1:28" x14ac:dyDescent="0.25">
      <c r="A1097" s="41"/>
      <c r="B1097" s="32"/>
      <c r="G1097" s="34"/>
      <c r="R1097" s="35"/>
      <c r="V1097" s="37"/>
      <c r="W1097" s="38"/>
      <c r="X1097" s="30"/>
      <c r="Y1097" s="40"/>
      <c r="Z1097" s="40"/>
      <c r="AA1097" s="40"/>
      <c r="AB1097" s="40"/>
    </row>
    <row r="1098" spans="1:28" x14ac:dyDescent="0.25">
      <c r="A1098" s="41"/>
      <c r="B1098" s="32"/>
      <c r="G1098" s="34"/>
      <c r="R1098" s="35"/>
      <c r="V1098" s="37"/>
      <c r="W1098" s="38"/>
      <c r="X1098" s="30"/>
      <c r="Y1098" s="40"/>
      <c r="Z1098" s="40"/>
      <c r="AA1098" s="40"/>
      <c r="AB1098" s="40"/>
    </row>
    <row r="1099" spans="1:28" x14ac:dyDescent="0.25">
      <c r="A1099" s="41"/>
      <c r="B1099" s="32"/>
      <c r="G1099" s="34"/>
      <c r="R1099" s="35"/>
      <c r="V1099" s="37"/>
      <c r="W1099" s="38"/>
      <c r="X1099" s="30"/>
      <c r="Y1099" s="40"/>
      <c r="Z1099" s="40"/>
      <c r="AA1099" s="40"/>
      <c r="AB1099" s="40"/>
    </row>
    <row r="1100" spans="1:28" x14ac:dyDescent="0.25">
      <c r="A1100" s="41"/>
      <c r="B1100" s="32"/>
      <c r="G1100" s="34"/>
      <c r="R1100" s="35"/>
      <c r="V1100" s="37"/>
      <c r="W1100" s="38"/>
      <c r="X1100" s="30"/>
      <c r="Y1100" s="40"/>
      <c r="Z1100" s="40"/>
      <c r="AA1100" s="40"/>
      <c r="AB1100" s="40"/>
    </row>
    <row r="1101" spans="1:28" x14ac:dyDescent="0.25">
      <c r="A1101" s="41"/>
      <c r="B1101" s="32"/>
      <c r="G1101" s="34"/>
      <c r="R1101" s="35"/>
      <c r="V1101" s="37"/>
      <c r="W1101" s="38"/>
      <c r="X1101" s="30"/>
      <c r="Y1101" s="40"/>
      <c r="Z1101" s="40"/>
      <c r="AA1101" s="40"/>
      <c r="AB1101" s="40"/>
    </row>
    <row r="1102" spans="1:28" x14ac:dyDescent="0.25">
      <c r="A1102" s="41"/>
      <c r="B1102" s="32"/>
      <c r="G1102" s="34"/>
      <c r="R1102" s="35"/>
      <c r="V1102" s="37"/>
      <c r="W1102" s="38"/>
      <c r="X1102" s="30"/>
      <c r="Y1102" s="40"/>
      <c r="Z1102" s="40"/>
      <c r="AA1102" s="40"/>
      <c r="AB1102" s="40"/>
    </row>
  </sheetData>
  <autoFilter ref="A17:AB1094" xr:uid="{00000000-0009-0000-0000-000000000000}">
    <filterColumn colId="0">
      <filters>
        <filter val="SECRETARIA DE CIENCIA, TECNOLOGÍA E INNOVACION"/>
      </filters>
    </filterColumn>
  </autoFilter>
  <sortState xmlns:xlrd2="http://schemas.microsoft.com/office/spreadsheetml/2017/richdata2" ref="A19:AA970">
    <sortCondition ref="B19:B970"/>
    <sortCondition ref="F19:F970"/>
    <sortCondition ref="A19:A970"/>
    <sortCondition ref="C19:C970"/>
    <sortCondition ref="D19:D970"/>
    <sortCondition ref="E19:E970"/>
  </sortState>
  <mergeCells count="18">
    <mergeCell ref="H2:I3"/>
    <mergeCell ref="G4:I5"/>
    <mergeCell ref="A2:B7"/>
    <mergeCell ref="C2:F4"/>
    <mergeCell ref="C5:F7"/>
    <mergeCell ref="G6:G7"/>
    <mergeCell ref="H6:I7"/>
    <mergeCell ref="G2:G3"/>
    <mergeCell ref="S16:AB16"/>
    <mergeCell ref="N16:Q16"/>
    <mergeCell ref="F16:L16"/>
    <mergeCell ref="J9:K9"/>
    <mergeCell ref="B16:E16"/>
    <mergeCell ref="D9:F9"/>
    <mergeCell ref="H9:I9"/>
    <mergeCell ref="A9:C9"/>
    <mergeCell ref="F11:G13"/>
    <mergeCell ref="H11:K13"/>
  </mergeCells>
  <pageMargins left="0.23622047244094491" right="0.23622047244094491" top="0.74803149606299213" bottom="0.74803149606299213" header="0.31496062992125984" footer="0.31496062992125984"/>
  <pageSetup paperSize="123"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Lenovo</cp:lastModifiedBy>
  <dcterms:created xsi:type="dcterms:W3CDTF">2016-07-08T23:13:15Z</dcterms:created>
  <dcterms:modified xsi:type="dcterms:W3CDTF">2021-11-02T23:55:44Z</dcterms:modified>
</cp:coreProperties>
</file>